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efaultThemeVersion="166925"/>
  <mc:AlternateContent xmlns:mc="http://schemas.openxmlformats.org/markup-compatibility/2006">
    <mc:Choice Requires="x15">
      <x15ac:absPath xmlns:x15ac="http://schemas.microsoft.com/office/spreadsheetml/2010/11/ac" url="\\ageosvfs8g\契約検査課\★★例規（改正・制定）\R5年度\20239999【未】週休２日制工事実施要領\上尾市試行要領案\建築要領\建築（確定）\"/>
    </mc:Choice>
  </mc:AlternateContent>
  <xr:revisionPtr revIDLastSave="0" documentId="13_ncr:1_{6C3755B9-3501-4902-A2D0-54B644640948}" xr6:coauthVersionLast="47" xr6:coauthVersionMax="47" xr10:uidLastSave="{00000000-0000-0000-0000-000000000000}"/>
  <bookViews>
    <workbookView xWindow="1536" yWindow="432" windowWidth="20784" windowHeight="11928" activeTab="1" xr2:uid="{00000000-000D-0000-FFFF-FFFF00000000}"/>
  </bookViews>
  <sheets>
    <sheet name="記入例(集計表)" sheetId="1" r:id="rId1"/>
    <sheet name="記入例(計画書、実績書)" sheetId="2" r:id="rId2"/>
  </sheets>
  <definedNames>
    <definedName name="_xlnm.Print_Area" localSheetId="1">'記入例(計画書、実績書)'!$A$1:$AV$62</definedName>
    <definedName name="_xlnm.Print_Area" localSheetId="0">'記入例(集計表)'!$A$1:$AU$39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 i="2" l="1"/>
  <c r="AQ59" i="2" l="1"/>
  <c r="AQ58" i="2"/>
  <c r="AQ54" i="2"/>
  <c r="AQ53" i="2"/>
  <c r="AQ55" i="2" s="1"/>
  <c r="K50" i="2"/>
  <c r="L50" i="2" s="1"/>
  <c r="M50" i="2" s="1"/>
  <c r="N50" i="2" s="1"/>
  <c r="O50" i="2" s="1"/>
  <c r="P50" i="2" s="1"/>
  <c r="Q50" i="2" s="1"/>
  <c r="R50" i="2" s="1"/>
  <c r="S50" i="2" s="1"/>
  <c r="T50" i="2" s="1"/>
  <c r="U50" i="2" s="1"/>
  <c r="V50" i="2" s="1"/>
  <c r="W50" i="2" s="1"/>
  <c r="X50" i="2" s="1"/>
  <c r="Y50" i="2" s="1"/>
  <c r="Z50" i="2" s="1"/>
  <c r="AA50" i="2" s="1"/>
  <c r="AB50" i="2" s="1"/>
  <c r="AC50" i="2" s="1"/>
  <c r="AD50" i="2" s="1"/>
  <c r="AE50" i="2" s="1"/>
  <c r="AF50" i="2" s="1"/>
  <c r="AG50" i="2" s="1"/>
  <c r="AH50" i="2" s="1"/>
  <c r="AI50" i="2" s="1"/>
  <c r="AJ50" i="2" s="1"/>
  <c r="AK50" i="2" s="1"/>
  <c r="AS49" i="2"/>
  <c r="AN49" i="2"/>
  <c r="AG49" i="2"/>
  <c r="Z49" i="2"/>
  <c r="S49" i="2"/>
  <c r="AQ60" i="2" l="1"/>
  <c r="AT61" i="2" s="1"/>
  <c r="AT56" i="2"/>
  <c r="F3" i="1"/>
  <c r="F2" i="1"/>
  <c r="AH3" i="1"/>
  <c r="AH2" i="1"/>
  <c r="W2" i="1"/>
  <c r="AN6" i="2" l="1"/>
  <c r="AS6" i="2"/>
  <c r="K7" i="2"/>
  <c r="L7" i="2" s="1"/>
  <c r="M7" i="2" s="1"/>
  <c r="N7" i="2" s="1"/>
  <c r="O7" i="2" s="1"/>
  <c r="P7" i="2" s="1"/>
  <c r="Q7" i="2" s="1"/>
  <c r="R7" i="2" s="1"/>
  <c r="S7" i="2" s="1"/>
  <c r="T7" i="2" s="1"/>
  <c r="U7" i="2" s="1"/>
  <c r="V7" i="2" s="1"/>
  <c r="W7" i="2" s="1"/>
  <c r="X7" i="2" s="1"/>
  <c r="Y7" i="2" s="1"/>
  <c r="Z7" i="2" s="1"/>
  <c r="AA7" i="2" s="1"/>
  <c r="AB7" i="2" s="1"/>
  <c r="AC7" i="2" s="1"/>
  <c r="AD7" i="2" s="1"/>
  <c r="AE7" i="2" s="1"/>
  <c r="AF7" i="2" s="1"/>
  <c r="AG7" i="2" s="1"/>
  <c r="AH7" i="2" s="1"/>
  <c r="AI7" i="2" s="1"/>
  <c r="AJ7" i="2" s="1"/>
  <c r="AK7" i="2" s="1"/>
  <c r="AQ10" i="2"/>
  <c r="AQ11" i="2"/>
  <c r="AQ13" i="2"/>
  <c r="AQ15" i="2"/>
  <c r="AQ16" i="2"/>
  <c r="F7" i="1" s="1"/>
  <c r="AQ18" i="2"/>
  <c r="F9" i="1" s="1"/>
  <c r="AN20" i="2"/>
  <c r="AS20" i="2"/>
  <c r="K21" i="2"/>
  <c r="L21" i="2" s="1"/>
  <c r="M21" i="2" s="1"/>
  <c r="N21" i="2" s="1"/>
  <c r="O21" i="2" s="1"/>
  <c r="P21" i="2" s="1"/>
  <c r="Q21" i="2" s="1"/>
  <c r="R21" i="2" s="1"/>
  <c r="S21" i="2" s="1"/>
  <c r="T21" i="2" s="1"/>
  <c r="U21" i="2" s="1"/>
  <c r="V21" i="2" s="1"/>
  <c r="W21" i="2" s="1"/>
  <c r="X21" i="2" s="1"/>
  <c r="Y21" i="2" s="1"/>
  <c r="Z21" i="2" s="1"/>
  <c r="AA21" i="2" s="1"/>
  <c r="AB21" i="2" s="1"/>
  <c r="AC21" i="2" s="1"/>
  <c r="AD21" i="2" s="1"/>
  <c r="AE21" i="2" s="1"/>
  <c r="AF21" i="2" s="1"/>
  <c r="AG21" i="2" s="1"/>
  <c r="AH21" i="2" s="1"/>
  <c r="AI21" i="2" s="1"/>
  <c r="AJ21" i="2" s="1"/>
  <c r="AK21" i="2" s="1"/>
  <c r="AQ24" i="2"/>
  <c r="AQ25" i="2"/>
  <c r="AQ27" i="2"/>
  <c r="AQ29" i="2"/>
  <c r="F12" i="1" s="1"/>
  <c r="AQ30" i="2"/>
  <c r="F13" i="1" s="1"/>
  <c r="AQ32" i="2"/>
  <c r="F15" i="1" s="1"/>
  <c r="AN34" i="2"/>
  <c r="AS34" i="2"/>
  <c r="K35" i="2"/>
  <c r="L35" i="2" s="1"/>
  <c r="M35" i="2" s="1"/>
  <c r="N35" i="2" s="1"/>
  <c r="O35" i="2" s="1"/>
  <c r="P35" i="2" s="1"/>
  <c r="Q35" i="2" s="1"/>
  <c r="R35" i="2" s="1"/>
  <c r="S35" i="2" s="1"/>
  <c r="T35" i="2" s="1"/>
  <c r="U35" i="2" s="1"/>
  <c r="V35" i="2" s="1"/>
  <c r="W35" i="2" s="1"/>
  <c r="X35" i="2" s="1"/>
  <c r="Y35" i="2" s="1"/>
  <c r="Z35" i="2" s="1"/>
  <c r="AA35" i="2" s="1"/>
  <c r="AB35" i="2" s="1"/>
  <c r="AC35" i="2" s="1"/>
  <c r="AD35" i="2" s="1"/>
  <c r="AE35" i="2" s="1"/>
  <c r="AF35" i="2" s="1"/>
  <c r="AG35" i="2" s="1"/>
  <c r="AH35" i="2" s="1"/>
  <c r="AI35" i="2" s="1"/>
  <c r="AJ35" i="2" s="1"/>
  <c r="AK35" i="2" s="1"/>
  <c r="AQ38" i="2"/>
  <c r="AQ39" i="2"/>
  <c r="AQ41" i="2"/>
  <c r="AQ43" i="2"/>
  <c r="F18" i="1" s="1"/>
  <c r="AQ44" i="2"/>
  <c r="F19" i="1" s="1"/>
  <c r="AQ46" i="2"/>
  <c r="F21" i="1" s="1"/>
  <c r="U9" i="1"/>
  <c r="AF9" i="1"/>
  <c r="AF15" i="1"/>
  <c r="U15" i="1"/>
  <c r="U21" i="1"/>
  <c r="AF21" i="1"/>
  <c r="I27" i="1"/>
  <c r="U27" i="1"/>
  <c r="AF27" i="1"/>
  <c r="I33" i="1"/>
  <c r="U33" i="1"/>
  <c r="AF33" i="1"/>
  <c r="I39" i="1"/>
  <c r="U39" i="1"/>
  <c r="AF39" i="1"/>
  <c r="AQ17" i="2" l="1"/>
  <c r="AT18" i="2" s="1"/>
  <c r="F6" i="1"/>
  <c r="AN9" i="1"/>
  <c r="AN6" i="1"/>
  <c r="AQ40" i="2"/>
  <c r="AT41" i="2" s="1"/>
  <c r="AQ31" i="2"/>
  <c r="F14" i="1" s="1"/>
  <c r="I15" i="1" s="1"/>
  <c r="AQ26" i="2"/>
  <c r="AT27" i="2" s="1"/>
  <c r="AN7" i="1"/>
  <c r="AQ12" i="2"/>
  <c r="AT13" i="2" s="1"/>
  <c r="AT32" i="2"/>
  <c r="F8" i="1"/>
  <c r="I9" i="1" s="1"/>
  <c r="AQ45" i="2"/>
  <c r="AN8" i="1" l="1"/>
  <c r="AQ9" i="1" s="1"/>
  <c r="F20" i="1"/>
  <c r="I21" i="1" s="1"/>
  <c r="AT46" i="2"/>
</calcChain>
</file>

<file path=xl/sharedStrings.xml><?xml version="1.0" encoding="utf-8"?>
<sst xmlns="http://schemas.openxmlformats.org/spreadsheetml/2006/main" count="632" uniqueCount="98">
  <si>
    <t>％</t>
    <phoneticPr fontId="4"/>
  </si>
  <si>
    <t>日</t>
    <rPh sb="0" eb="1">
      <t>ヒ</t>
    </rPh>
    <phoneticPr fontId="4"/>
  </si>
  <si>
    <t>期間日数計</t>
    <rPh sb="0" eb="2">
      <t>キカン</t>
    </rPh>
    <rPh sb="2" eb="4">
      <t>ニッスウ</t>
    </rPh>
    <rPh sb="4" eb="5">
      <t>ケイ</t>
    </rPh>
    <phoneticPr fontId="4"/>
  </si>
  <si>
    <t>閉所率</t>
    <rPh sb="0" eb="2">
      <t>ヘイショ</t>
    </rPh>
    <rPh sb="2" eb="3">
      <t>リツ</t>
    </rPh>
    <phoneticPr fontId="4"/>
  </si>
  <si>
    <t>閉所日数計</t>
    <rPh sb="0" eb="2">
      <t>ヘイショ</t>
    </rPh>
    <rPh sb="2" eb="4">
      <t>ニッスウ</t>
    </rPh>
    <rPh sb="4" eb="5">
      <t>ケイ</t>
    </rPh>
    <phoneticPr fontId="4"/>
  </si>
  <si>
    <t>日</t>
    <rPh sb="0" eb="1">
      <t>ニチ</t>
    </rPh>
    <phoneticPr fontId="4"/>
  </si>
  <si>
    <t>閉所日　■</t>
    <rPh sb="0" eb="2">
      <t>ヘイショ</t>
    </rPh>
    <rPh sb="2" eb="3">
      <t>ヒ</t>
    </rPh>
    <phoneticPr fontId="4"/>
  </si>
  <si>
    <t>閉所日　□</t>
    <rPh sb="0" eb="2">
      <t>ヘイショ</t>
    </rPh>
    <rPh sb="2" eb="3">
      <t>ヒ</t>
    </rPh>
    <phoneticPr fontId="4"/>
  </si>
  <si>
    <t>週</t>
    <rPh sb="0" eb="1">
      <t>シュウ</t>
    </rPh>
    <phoneticPr fontId="4"/>
  </si>
  <si>
    <t>第</t>
    <rPh sb="0" eb="1">
      <t>ダイ</t>
    </rPh>
    <phoneticPr fontId="4"/>
  </si>
  <si>
    <t>～</t>
  </si>
  <si>
    <t>　　　→4週6休以上4週7休未満</t>
    <rPh sb="5" eb="6">
      <t>シュウ</t>
    </rPh>
    <rPh sb="7" eb="8">
      <t>ヤス</t>
    </rPh>
    <rPh sb="8" eb="10">
      <t>イジョウ</t>
    </rPh>
    <rPh sb="11" eb="12">
      <t>シュウ</t>
    </rPh>
    <rPh sb="13" eb="14">
      <t>ヤス</t>
    </rPh>
    <rPh sb="14" eb="16">
      <t>ミマン</t>
    </rPh>
    <phoneticPr fontId="4"/>
  </si>
  <si>
    <t xml:space="preserve">21.4％以上 25.0％未満 </t>
    <rPh sb="5" eb="7">
      <t>イジョウ</t>
    </rPh>
    <rPh sb="13" eb="15">
      <t>ミマン</t>
    </rPh>
    <phoneticPr fontId="4"/>
  </si>
  <si>
    <t>　・閉所率</t>
    <rPh sb="2" eb="4">
      <t>ヘイショ</t>
    </rPh>
    <rPh sb="4" eb="5">
      <t>リツ</t>
    </rPh>
    <phoneticPr fontId="4"/>
  </si>
  <si>
    <t>　　　→4週7休以上4週8休未満</t>
    <rPh sb="5" eb="6">
      <t>シュウ</t>
    </rPh>
    <rPh sb="7" eb="8">
      <t>ヤス</t>
    </rPh>
    <rPh sb="8" eb="10">
      <t>イジョウ</t>
    </rPh>
    <rPh sb="11" eb="12">
      <t>シュウ</t>
    </rPh>
    <rPh sb="13" eb="14">
      <t>ヤス</t>
    </rPh>
    <rPh sb="14" eb="16">
      <t>ミマン</t>
    </rPh>
    <phoneticPr fontId="4"/>
  </si>
  <si>
    <t>25.0％以上 28.5％未満</t>
    <rPh sb="5" eb="7">
      <t>イジョウ</t>
    </rPh>
    <rPh sb="13" eb="15">
      <t>ミマン</t>
    </rPh>
    <phoneticPr fontId="4"/>
  </si>
  <si>
    <t>　　　→4週8休以上</t>
    <rPh sb="5" eb="6">
      <t>シュウ</t>
    </rPh>
    <rPh sb="7" eb="8">
      <t>ヤス</t>
    </rPh>
    <rPh sb="8" eb="10">
      <t>イジョウ</t>
    </rPh>
    <phoneticPr fontId="4"/>
  </si>
  <si>
    <t>28.5％以上</t>
    <rPh sb="5" eb="7">
      <t>イジョウ</t>
    </rPh>
    <phoneticPr fontId="4"/>
  </si>
  <si>
    <t>【受注者希望型】</t>
    <rPh sb="1" eb="4">
      <t>ジュチュウシャ</t>
    </rPh>
    <rPh sb="4" eb="6">
      <t>キボウ</t>
    </rPh>
    <rPh sb="6" eb="7">
      <t>カタ</t>
    </rPh>
    <phoneticPr fontId="4"/>
  </si>
  <si>
    <t>【発注者指定型】</t>
    <rPh sb="1" eb="4">
      <t>ハッチュウシャ</t>
    </rPh>
    <rPh sb="4" eb="6">
      <t>シテイ</t>
    </rPh>
    <rPh sb="6" eb="7">
      <t>ガタ</t>
    </rPh>
    <phoneticPr fontId="4"/>
  </si>
  <si>
    <t>◎対象期間全体</t>
    <rPh sb="1" eb="3">
      <t>タイショウ</t>
    </rPh>
    <rPh sb="3" eb="5">
      <t>キカン</t>
    </rPh>
    <rPh sb="5" eb="7">
      <t>ゼンタイ</t>
    </rPh>
    <phoneticPr fontId="4"/>
  </si>
  <si>
    <t>：</t>
    <phoneticPr fontId="4"/>
  </si>
  <si>
    <t>発注者</t>
    <rPh sb="0" eb="3">
      <t>ハッチュウシャ</t>
    </rPh>
    <phoneticPr fontId="4"/>
  </si>
  <si>
    <t>工事場所</t>
    <rPh sb="0" eb="2">
      <t>コウジ</t>
    </rPh>
    <rPh sb="2" eb="4">
      <t>バショ</t>
    </rPh>
    <phoneticPr fontId="4"/>
  </si>
  <si>
    <t>(株)○○建設</t>
    <rPh sb="0" eb="3">
      <t>カブ</t>
    </rPh>
    <rPh sb="5" eb="7">
      <t>ケンセツ</t>
    </rPh>
    <phoneticPr fontId="4"/>
  </si>
  <si>
    <t>受注者</t>
    <rPh sb="0" eb="3">
      <t>ジュチュウシャ</t>
    </rPh>
    <phoneticPr fontId="4"/>
  </si>
  <si>
    <t>工期</t>
    <rPh sb="0" eb="2">
      <t>コウキ</t>
    </rPh>
    <phoneticPr fontId="4"/>
  </si>
  <si>
    <t>工事名</t>
    <rPh sb="0" eb="2">
      <t>コウジ</t>
    </rPh>
    <rPh sb="2" eb="3">
      <t>メイ</t>
    </rPh>
    <phoneticPr fontId="4"/>
  </si>
  <si>
    <t>記入例</t>
    <rPh sb="0" eb="2">
      <t>キニュウ</t>
    </rPh>
    <rPh sb="2" eb="3">
      <t>レイ</t>
    </rPh>
    <phoneticPr fontId="4"/>
  </si>
  <si>
    <t>※現場閉所日は現場代理人、監理技術者等の休日と連動するものとする</t>
    <rPh sb="1" eb="3">
      <t>ゲンバ</t>
    </rPh>
    <rPh sb="3" eb="5">
      <t>ヘイショ</t>
    </rPh>
    <rPh sb="5" eb="6">
      <t>ビ</t>
    </rPh>
    <rPh sb="7" eb="9">
      <t>ゲンバ</t>
    </rPh>
    <rPh sb="9" eb="12">
      <t>ダイリニン</t>
    </rPh>
    <rPh sb="13" eb="15">
      <t>カンリ</t>
    </rPh>
    <rPh sb="15" eb="18">
      <t>ギジュツシャ</t>
    </rPh>
    <rPh sb="18" eb="19">
      <t>トウ</t>
    </rPh>
    <rPh sb="20" eb="22">
      <t>キュウジツ</t>
    </rPh>
    <rPh sb="23" eb="25">
      <t>レンドウ</t>
    </rPh>
    <phoneticPr fontId="4"/>
  </si>
  <si>
    <t>　 　→4週6休以上4週7休未満</t>
    <rPh sb="5" eb="6">
      <t>シュウ</t>
    </rPh>
    <rPh sb="7" eb="8">
      <t>ヤス</t>
    </rPh>
    <rPh sb="8" eb="10">
      <t>イジョウ</t>
    </rPh>
    <rPh sb="11" eb="12">
      <t>シュウ</t>
    </rPh>
    <rPh sb="13" eb="14">
      <t>ヤス</t>
    </rPh>
    <rPh sb="14" eb="16">
      <t>ミマン</t>
    </rPh>
    <phoneticPr fontId="4"/>
  </si>
  <si>
    <t>　・閉所率 21.4％以上25.0%未満</t>
    <rPh sb="2" eb="4">
      <t>ヘイショ</t>
    </rPh>
    <rPh sb="4" eb="5">
      <t>リツ</t>
    </rPh>
    <rPh sb="11" eb="13">
      <t>イジョウ</t>
    </rPh>
    <rPh sb="18" eb="20">
      <t>ミマン</t>
    </rPh>
    <phoneticPr fontId="4"/>
  </si>
  <si>
    <t>　　 →4週7休以上4週8休未満</t>
    <rPh sb="5" eb="6">
      <t>シュウ</t>
    </rPh>
    <rPh sb="7" eb="8">
      <t>ヤス</t>
    </rPh>
    <rPh sb="8" eb="10">
      <t>イジョウ</t>
    </rPh>
    <rPh sb="11" eb="12">
      <t>シュウ</t>
    </rPh>
    <rPh sb="13" eb="14">
      <t>ヤス</t>
    </rPh>
    <rPh sb="14" eb="16">
      <t>ミマン</t>
    </rPh>
    <phoneticPr fontId="4"/>
  </si>
  <si>
    <t>振替閉所日■</t>
    <rPh sb="0" eb="2">
      <t>フリカエ</t>
    </rPh>
    <rPh sb="2" eb="4">
      <t>ヘイショ</t>
    </rPh>
    <rPh sb="4" eb="5">
      <t>ヒ</t>
    </rPh>
    <phoneticPr fontId="4"/>
  </si>
  <si>
    <t>　・閉所率 25.0％以上28.5%未満</t>
    <rPh sb="2" eb="4">
      <t>ヘイショ</t>
    </rPh>
    <rPh sb="4" eb="5">
      <t>リツ</t>
    </rPh>
    <rPh sb="11" eb="13">
      <t>イジョウ</t>
    </rPh>
    <rPh sb="18" eb="20">
      <t>ミマン</t>
    </rPh>
    <phoneticPr fontId="4"/>
  </si>
  <si>
    <t>通常閉所日□</t>
    <rPh sb="0" eb="2">
      <t>ツウジョウ</t>
    </rPh>
    <rPh sb="2" eb="4">
      <t>ヘイショ</t>
    </rPh>
    <rPh sb="4" eb="5">
      <t>ヒ</t>
    </rPh>
    <phoneticPr fontId="4"/>
  </si>
  <si>
    <t>　 　→4週8休以上</t>
    <rPh sb="5" eb="6">
      <t>シュウ</t>
    </rPh>
    <rPh sb="7" eb="8">
      <t>ヤス</t>
    </rPh>
    <rPh sb="8" eb="10">
      <t>イジョウ</t>
    </rPh>
    <phoneticPr fontId="4"/>
  </si>
  <si>
    <t xml:space="preserve"> 休日取得実績</t>
    <rPh sb="1" eb="3">
      <t>キュウジツ</t>
    </rPh>
    <rPh sb="3" eb="5">
      <t>シュトク</t>
    </rPh>
    <rPh sb="5" eb="7">
      <t>ジッセキ</t>
    </rPh>
    <phoneticPr fontId="4"/>
  </si>
  <si>
    <t>　・閉所率 28.5％以上</t>
    <rPh sb="2" eb="4">
      <t>ヘイショ</t>
    </rPh>
    <rPh sb="4" eb="5">
      <t>リツ</t>
    </rPh>
    <rPh sb="11" eb="13">
      <t>イジョウ</t>
    </rPh>
    <phoneticPr fontId="4"/>
  </si>
  <si>
    <t>＜閉所率の評価＞</t>
    <rPh sb="1" eb="3">
      <t>ヘイショ</t>
    </rPh>
    <rPh sb="3" eb="4">
      <t>リツ</t>
    </rPh>
    <rPh sb="5" eb="7">
      <t>ヒョウカ</t>
    </rPh>
    <phoneticPr fontId="4"/>
  </si>
  <si>
    <t>工期の終期日</t>
    <rPh sb="0" eb="2">
      <t>コウキ</t>
    </rPh>
    <rPh sb="3" eb="5">
      <t>シュウキ</t>
    </rPh>
    <rPh sb="5" eb="6">
      <t>ヒ</t>
    </rPh>
    <phoneticPr fontId="4"/>
  </si>
  <si>
    <t>特記事項</t>
    <rPh sb="0" eb="2">
      <t>トッキ</t>
    </rPh>
    <rPh sb="2" eb="4">
      <t>ジコウ</t>
    </rPh>
    <phoneticPr fontId="4"/>
  </si>
  <si>
    <t>□</t>
  </si>
  <si>
    <t>実績</t>
    <rPh sb="0" eb="2">
      <t>ジッセキ</t>
    </rPh>
    <phoneticPr fontId="4"/>
  </si>
  <si>
    <t xml:space="preserve"> 休日取得計画</t>
    <rPh sb="1" eb="3">
      <t>キュウジツ</t>
    </rPh>
    <rPh sb="3" eb="5">
      <t>シュトク</t>
    </rPh>
    <rPh sb="5" eb="7">
      <t>ケイカク</t>
    </rPh>
    <phoneticPr fontId="4"/>
  </si>
  <si>
    <t>計画</t>
    <rPh sb="0" eb="2">
      <t>ケイカク</t>
    </rPh>
    <phoneticPr fontId="4"/>
  </si>
  <si>
    <t>休日の計画及び実績</t>
    <rPh sb="0" eb="2">
      <t>キュウジツ</t>
    </rPh>
    <rPh sb="3" eb="5">
      <t>ケイカク</t>
    </rPh>
    <rPh sb="5" eb="6">
      <t>オヨ</t>
    </rPh>
    <rPh sb="7" eb="9">
      <t>ジッセキ</t>
    </rPh>
    <phoneticPr fontId="4"/>
  </si>
  <si>
    <t>日付　</t>
    <rPh sb="0" eb="2">
      <t>ヒヅケ</t>
    </rPh>
    <phoneticPr fontId="4"/>
  </si>
  <si>
    <t>＜確認事項＞</t>
    <rPh sb="1" eb="3">
      <t>カクニン</t>
    </rPh>
    <rPh sb="3" eb="5">
      <t>ジコウ</t>
    </rPh>
    <phoneticPr fontId="4"/>
  </si>
  <si>
    <t>金</t>
    <rPh sb="0" eb="1">
      <t>キン</t>
    </rPh>
    <phoneticPr fontId="4"/>
  </si>
  <si>
    <t>曜日　</t>
    <rPh sb="0" eb="2">
      <t>ヨウビ</t>
    </rPh>
    <phoneticPr fontId="4"/>
  </si>
  <si>
    <t>～</t>
    <phoneticPr fontId="4"/>
  </si>
  <si>
    <t>１０月→</t>
    <phoneticPr fontId="4"/>
  </si>
  <si>
    <r>
      <rPr>
        <sz val="11"/>
        <color indexed="30"/>
        <rFont val="ＭＳ Ｐゴシック"/>
        <family val="3"/>
        <charset val="128"/>
      </rPr>
      <t>祝日</t>
    </r>
    <r>
      <rPr>
        <sz val="11"/>
        <color indexed="10"/>
        <rFont val="ＭＳ Ｐゴシック"/>
        <family val="3"/>
        <charset val="128"/>
      </rPr>
      <t>↓　振替閉所③</t>
    </r>
    <rPh sb="0" eb="1">
      <t>シュクジツ</t>
    </rPh>
    <rPh sb="4" eb="6">
      <t>フリカエ</t>
    </rPh>
    <rPh sb="6" eb="8">
      <t>ヘイショ</t>
    </rPh>
    <phoneticPr fontId="4"/>
  </si>
  <si>
    <t>緊急作業
③</t>
    <rPh sb="0" eb="2">
      <t>キンキュウ</t>
    </rPh>
    <rPh sb="2" eb="4">
      <t>サギョウ</t>
    </rPh>
    <phoneticPr fontId="4"/>
  </si>
  <si>
    <t>振替作業②</t>
    <rPh sb="0" eb="2">
      <t>フリカエ</t>
    </rPh>
    <rPh sb="2" eb="4">
      <t>サギョウ</t>
    </rPh>
    <phoneticPr fontId="4"/>
  </si>
  <si>
    <t>雨天閉所②</t>
    <rPh sb="0" eb="2">
      <t>ウテン</t>
    </rPh>
    <rPh sb="2" eb="4">
      <t>ヘイショ</t>
    </rPh>
    <phoneticPr fontId="4"/>
  </si>
  <si>
    <t>地元調整作業①</t>
    <rPh sb="0" eb="2">
      <t>ジモト</t>
    </rPh>
    <rPh sb="2" eb="4">
      <t>チョウセイ</t>
    </rPh>
    <rPh sb="4" eb="6">
      <t>サギョウ</t>
    </rPh>
    <phoneticPr fontId="4"/>
  </si>
  <si>
    <t>振替閉所①</t>
    <rPh sb="0" eb="2">
      <t>フリカエ</t>
    </rPh>
    <rPh sb="2" eb="4">
      <t>ヘイショ</t>
    </rPh>
    <phoneticPr fontId="4"/>
  </si>
  <si>
    <t>■</t>
  </si>
  <si>
    <t>●</t>
  </si>
  <si>
    <t>－</t>
    <phoneticPr fontId="4"/>
  </si>
  <si>
    <t>９月→</t>
    <phoneticPr fontId="4"/>
  </si>
  <si>
    <t>夏休</t>
    <rPh sb="0" eb="2">
      <t>ナツヤス</t>
    </rPh>
    <phoneticPr fontId="4"/>
  </si>
  <si>
    <t>工場製作</t>
    <phoneticPr fontId="4"/>
  </si>
  <si>
    <t>工場製作</t>
    <rPh sb="0" eb="2">
      <t>コウジョウ</t>
    </rPh>
    <rPh sb="2" eb="4">
      <t>セイサク</t>
    </rPh>
    <phoneticPr fontId="4"/>
  </si>
  <si>
    <t>土</t>
    <rPh sb="0" eb="1">
      <t>ド</t>
    </rPh>
    <phoneticPr fontId="4"/>
  </si>
  <si>
    <t>木</t>
    <rPh sb="0" eb="1">
      <t>モク</t>
    </rPh>
    <phoneticPr fontId="4"/>
  </si>
  <si>
    <t>８月→</t>
    <phoneticPr fontId="4"/>
  </si>
  <si>
    <t>●</t>
    <phoneticPr fontId="4"/>
  </si>
  <si>
    <t>水</t>
    <rPh sb="0" eb="1">
      <t>スイ</t>
    </rPh>
    <phoneticPr fontId="4"/>
  </si>
  <si>
    <t>■</t>
    <phoneticPr fontId="4"/>
  </si>
  <si>
    <t>火</t>
    <rPh sb="0" eb="1">
      <t>カ</t>
    </rPh>
    <phoneticPr fontId="4"/>
  </si>
  <si>
    <t>□</t>
    <phoneticPr fontId="4"/>
  </si>
  <si>
    <t>月</t>
    <rPh sb="0" eb="1">
      <t>ゲツ</t>
    </rPh>
    <phoneticPr fontId="4"/>
  </si>
  <si>
    <t>№</t>
    <phoneticPr fontId="4"/>
  </si>
  <si>
    <t>様式３－２：休日取得実績書【集計表】</t>
    <rPh sb="0" eb="2">
      <t>ヨウシキ</t>
    </rPh>
    <rPh sb="6" eb="8">
      <t>キュウジツ</t>
    </rPh>
    <rPh sb="8" eb="10">
      <t>シュトク</t>
    </rPh>
    <rPh sb="10" eb="12">
      <t>ジッセキ</t>
    </rPh>
    <rPh sb="12" eb="13">
      <t>ショ</t>
    </rPh>
    <rPh sb="14" eb="16">
      <t>シュウケイ</t>
    </rPh>
    <rPh sb="16" eb="17">
      <t>ヒョウ</t>
    </rPh>
    <phoneticPr fontId="4"/>
  </si>
  <si>
    <t xml:space="preserve">様式２：休日取得計画書 </t>
    <phoneticPr fontId="4"/>
  </si>
  <si>
    <t>様式３：休日取得実績書</t>
  </si>
  <si>
    <t>様式３：休日取得実績書</t>
    <phoneticPr fontId="4"/>
  </si>
  <si>
    <t>上尾市○○課</t>
    <rPh sb="0" eb="3">
      <t>アゲオシ</t>
    </rPh>
    <rPh sb="5" eb="6">
      <t>カ</t>
    </rPh>
    <phoneticPr fontId="4"/>
  </si>
  <si>
    <t>○○地内</t>
    <rPh sb="2" eb="4">
      <t>チナイ</t>
    </rPh>
    <phoneticPr fontId="2"/>
  </si>
  <si>
    <t>実績書等提出</t>
    <rPh sb="0" eb="2">
      <t>ジッセキ</t>
    </rPh>
    <rPh sb="2" eb="3">
      <t>ショ</t>
    </rPh>
    <rPh sb="3" eb="6">
      <t>トウテイシュツ</t>
    </rPh>
    <phoneticPr fontId="2"/>
  </si>
  <si>
    <t>○○○○工事</t>
    <rPh sb="4" eb="6">
      <t>コウジ</t>
    </rPh>
    <phoneticPr fontId="2"/>
  </si>
  <si>
    <t>１１月→</t>
    <phoneticPr fontId="4"/>
  </si>
  <si>
    <t>現場施工着手日</t>
    <rPh sb="0" eb="4">
      <t>ゲンバセコウ</t>
    </rPh>
    <rPh sb="4" eb="6">
      <t>チャクシュ</t>
    </rPh>
    <rPh sb="6" eb="7">
      <t>ビ</t>
    </rPh>
    <phoneticPr fontId="4"/>
  </si>
  <si>
    <t>現場施工完了日</t>
    <rPh sb="0" eb="2">
      <t>ゲンバ</t>
    </rPh>
    <rPh sb="2" eb="4">
      <t>セコウ</t>
    </rPh>
    <rPh sb="4" eb="7">
      <t>カンリョウビ</t>
    </rPh>
    <phoneticPr fontId="4"/>
  </si>
  <si>
    <t>現場閉所日
（現場休息日）</t>
    <rPh sb="0" eb="2">
      <t>ゲンバ</t>
    </rPh>
    <rPh sb="2" eb="4">
      <t>ヘイショ</t>
    </rPh>
    <rPh sb="4" eb="5">
      <t>ヒ</t>
    </rPh>
    <rPh sb="7" eb="11">
      <t>ゲンバキュウソク</t>
    </rPh>
    <rPh sb="11" eb="12">
      <t>ビ</t>
    </rPh>
    <phoneticPr fontId="4"/>
  </si>
  <si>
    <t>工事完成通知書提出</t>
    <rPh sb="0" eb="1">
      <t>コウジ</t>
    </rPh>
    <rPh sb="2" eb="4">
      <t>カンセイ</t>
    </rPh>
    <rPh sb="4" eb="7">
      <t>ツウチショ</t>
    </rPh>
    <rPh sb="7" eb="9">
      <t>テイシュツ</t>
    </rPh>
    <phoneticPr fontId="4"/>
  </si>
  <si>
    <t>工事検査日</t>
    <rPh sb="0" eb="2">
      <t>コウジ</t>
    </rPh>
    <rPh sb="2" eb="5">
      <t>ケンサビ</t>
    </rPh>
    <phoneticPr fontId="2"/>
  </si>
  <si>
    <t>凡例：閉所日（□：通常　■：振替等） 、 振替作業日（●）、対象外日（－）：一時中止・工場製作期間/年末年始・夏季休暇等</t>
    <rPh sb="0" eb="2">
      <t>ハンレイ</t>
    </rPh>
    <rPh sb="21" eb="23">
      <t>フリカエ</t>
    </rPh>
    <rPh sb="23" eb="26">
      <t>サギョウビ</t>
    </rPh>
    <phoneticPr fontId="4"/>
  </si>
  <si>
    <t>記入例(建築工事)</t>
    <rPh sb="0" eb="2">
      <t>キニュウ</t>
    </rPh>
    <rPh sb="2" eb="3">
      <t>レイ</t>
    </rPh>
    <rPh sb="4" eb="6">
      <t>ケンチク</t>
    </rPh>
    <rPh sb="6" eb="8">
      <t>コウジ</t>
    </rPh>
    <phoneticPr fontId="4"/>
  </si>
  <si>
    <t>最終７日未満 含まない</t>
    <rPh sb="0" eb="2">
      <t>サイシュウ</t>
    </rPh>
    <rPh sb="3" eb="4">
      <t>ニチ</t>
    </rPh>
    <rPh sb="4" eb="6">
      <t>ミマン</t>
    </rPh>
    <rPh sb="7" eb="8">
      <t>フク</t>
    </rPh>
    <phoneticPr fontId="2"/>
  </si>
  <si>
    <t>最終７日未満 含まない</t>
    <phoneticPr fontId="2"/>
  </si>
  <si>
    <t>現場施工着手日</t>
    <rPh sb="0" eb="4">
      <t>ゲンバセコウ</t>
    </rPh>
    <rPh sb="4" eb="7">
      <t>チャクシュビ</t>
    </rPh>
    <phoneticPr fontId="4"/>
  </si>
  <si>
    <t>R6</t>
    <phoneticPr fontId="4"/>
  </si>
  <si>
    <t>現場施工完了日</t>
    <rPh sb="0" eb="7">
      <t>ゲンバセコウカンリョウビ</t>
    </rPh>
    <phoneticPr fontId="4"/>
  </si>
  <si>
    <t>R6.7.25～R6.11.20</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</si>
</sst>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Red]\-#,##0.0"/>
    <numFmt numFmtId="177" formatCode="aaa"/>
  </numFmts>
  <fonts count="19" x14ac:knownFonts="1">
    <font>
      <sz val="11"/>
      <color theme="1"/>
      <name val="游ゴシック"/>
      <family val="3"/>
      <charset val="128"/>
      <scheme val="minor"/>
    </font>
    <font>
      <sz val="11"/>
      <color theme="1"/>
      <name val="游ゴシック"/>
      <family val="3"/>
      <charset val="128"/>
      <scheme val="minor"/>
    </font>
    <font>
      <sz val="6"/>
      <name val="游ゴシック"/>
      <family val="3"/>
      <charset val="128"/>
      <scheme val="minor"/>
    </font>
    <font>
      <b/>
      <sz val="11"/>
      <color rgb="FFFF0000"/>
      <name val="游ゴシック"/>
      <family val="3"/>
      <charset val="128"/>
      <scheme val="minor"/>
    </font>
    <font>
      <sz val="6"/>
      <name val="ＭＳ Ｐゴシック"/>
      <family val="3"/>
      <charset val="128"/>
    </font>
    <font>
      <sz val="11"/>
      <color rgb="FFFF0000"/>
      <name val="游ゴシック"/>
      <family val="3"/>
      <charset val="128"/>
      <scheme val="minor"/>
    </font>
    <font>
      <sz val="10"/>
      <color theme="1"/>
      <name val="游ゴシック"/>
      <family val="3"/>
      <charset val="128"/>
      <scheme val="minor"/>
    </font>
    <font>
      <sz val="16"/>
      <color theme="1"/>
      <name val="游ゴシック"/>
      <family val="3"/>
      <charset val="128"/>
      <scheme val="minor"/>
    </font>
    <font>
      <b/>
      <sz val="18"/>
      <color theme="1"/>
      <name val="游ゴシック"/>
      <family val="3"/>
      <charset val="128"/>
      <scheme val="minor"/>
    </font>
    <font>
      <sz val="18"/>
      <color theme="1"/>
      <name val="游ゴシック"/>
      <family val="3"/>
      <charset val="128"/>
      <scheme val="minor"/>
    </font>
    <font>
      <sz val="11"/>
      <color rgb="FF0070C0"/>
      <name val="游ゴシック"/>
      <family val="3"/>
      <charset val="128"/>
      <scheme val="minor"/>
    </font>
    <font>
      <b/>
      <sz val="11"/>
      <color rgb="FF0070C0"/>
      <name val="游ゴシック"/>
      <family val="3"/>
      <charset val="128"/>
      <scheme val="minor"/>
    </font>
    <font>
      <b/>
      <sz val="12"/>
      <color indexed="8"/>
      <name val="ＭＳ Ｐゴシック"/>
      <family val="3"/>
      <charset val="128"/>
    </font>
    <font>
      <sz val="11"/>
      <color indexed="30"/>
      <name val="ＭＳ Ｐゴシック"/>
      <family val="3"/>
      <charset val="128"/>
    </font>
    <font>
      <sz val="11"/>
      <color indexed="10"/>
      <name val="ＭＳ Ｐゴシック"/>
      <family val="3"/>
      <charset val="128"/>
    </font>
    <font>
      <sz val="20"/>
      <color theme="1"/>
      <name val="游ゴシック"/>
      <family val="3"/>
      <charset val="128"/>
      <scheme val="minor"/>
    </font>
    <font>
      <sz val="8.5"/>
      <color theme="1"/>
      <name val="游ゴシック"/>
      <family val="3"/>
      <charset val="128"/>
      <scheme val="minor"/>
    </font>
    <font>
      <sz val="9"/>
      <color theme="1"/>
      <name val="游ゴシック"/>
      <family val="3"/>
      <charset val="128"/>
      <scheme val="minor"/>
    </font>
    <font>
      <sz val="11"/>
      <color theme="0"/>
      <name val="游ゴシック"/>
      <family val="3"/>
      <charset val="128"/>
      <scheme val="minor"/>
    </font>
  </fonts>
  <fills count="7">
    <fill>
      <patternFill patternType="none"/>
    </fill>
    <fill>
      <patternFill patternType="gray125"/>
    </fill>
    <fill>
      <patternFill patternType="solid">
        <fgColor rgb="FFFFCCFF"/>
        <bgColor indexed="64"/>
      </patternFill>
    </fill>
    <fill>
      <patternFill patternType="solid">
        <fgColor theme="0" tint="-0.249977111117893"/>
        <bgColor indexed="64"/>
      </patternFill>
    </fill>
    <fill>
      <patternFill patternType="solid">
        <fgColor rgb="FF99CCFF"/>
        <bgColor indexed="64"/>
      </patternFill>
    </fill>
    <fill>
      <patternFill patternType="solid">
        <fgColor rgb="FFCCFFFF"/>
        <bgColor indexed="64"/>
      </patternFill>
    </fill>
    <fill>
      <patternFill patternType="solid">
        <fgColor rgb="FFCCFFCC"/>
        <bgColor indexed="64"/>
      </patternFill>
    </fill>
  </fills>
  <borders count="89">
    <border>
      <left/>
      <right/>
      <top/>
      <bottom/>
      <diagonal/>
    </border>
    <border>
      <left/>
      <right style="thick">
        <color indexed="64"/>
      </right>
      <top/>
      <bottom style="thick">
        <color indexed="64"/>
      </bottom>
      <diagonal/>
    </border>
    <border>
      <left/>
      <right/>
      <top/>
      <bottom style="thick">
        <color indexed="64"/>
      </bottom>
      <diagonal/>
    </border>
    <border>
      <left style="thin">
        <color indexed="64"/>
      </left>
      <right/>
      <top/>
      <bottom style="thick">
        <color indexed="64"/>
      </bottom>
      <diagonal/>
    </border>
    <border>
      <left/>
      <right style="thin">
        <color indexed="64"/>
      </right>
      <top style="thin">
        <color indexed="64"/>
      </top>
      <bottom style="thick">
        <color indexed="64"/>
      </bottom>
      <diagonal/>
    </border>
    <border>
      <left/>
      <right/>
      <top style="thin">
        <color indexed="64"/>
      </top>
      <bottom style="thick">
        <color indexed="64"/>
      </bottom>
      <diagonal/>
    </border>
    <border>
      <left style="thin">
        <color indexed="64"/>
      </left>
      <right/>
      <top style="thin">
        <color indexed="64"/>
      </top>
      <bottom style="thick">
        <color indexed="64"/>
      </bottom>
      <diagonal/>
    </border>
    <border>
      <left style="thick">
        <color indexed="64"/>
      </left>
      <right/>
      <top style="thin">
        <color indexed="64"/>
      </top>
      <bottom style="thick">
        <color indexed="64"/>
      </bottom>
      <diagonal/>
    </border>
    <border>
      <left/>
      <right style="thick">
        <color indexed="64"/>
      </right>
      <top style="thick">
        <color indexed="64"/>
      </top>
      <bottom/>
      <diagonal/>
    </border>
    <border>
      <left/>
      <right/>
      <top style="thick">
        <color indexed="64"/>
      </top>
      <bottom/>
      <diagonal/>
    </border>
    <border>
      <left style="thin">
        <color indexed="64"/>
      </left>
      <right/>
      <top style="thick">
        <color indexed="64"/>
      </top>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style="thin">
        <color indexed="64"/>
      </left>
      <right/>
      <top style="thick">
        <color indexed="64"/>
      </top>
      <bottom style="thin">
        <color indexed="64"/>
      </bottom>
      <diagonal/>
    </border>
    <border>
      <left style="thick">
        <color indexed="64"/>
      </left>
      <right/>
      <top style="thick">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style="thick">
        <color indexed="64"/>
      </left>
      <right/>
      <top/>
      <bottom/>
      <diagonal/>
    </border>
    <border>
      <left style="thin">
        <color indexed="64"/>
      </left>
      <right style="thin">
        <color indexed="64"/>
      </right>
      <top/>
      <bottom style="thick">
        <color indexed="64"/>
      </bottom>
      <diagonal/>
    </border>
    <border>
      <left style="thin">
        <color theme="1"/>
      </left>
      <right style="thin">
        <color indexed="64"/>
      </right>
      <top/>
      <bottom style="thick">
        <color indexed="64"/>
      </bottom>
      <diagonal/>
    </border>
    <border>
      <left style="thin">
        <color indexed="64"/>
      </left>
      <right style="thin">
        <color theme="1"/>
      </right>
      <top/>
      <bottom style="thick">
        <color indexed="64"/>
      </bottom>
      <diagonal/>
    </border>
    <border>
      <left style="thin">
        <color rgb="FFFF0000"/>
      </left>
      <right/>
      <top/>
      <bottom style="thick">
        <color indexed="64"/>
      </bottom>
      <diagonal/>
    </border>
    <border>
      <left/>
      <right style="thin">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diagonal/>
    </border>
    <border>
      <left style="thin">
        <color theme="1"/>
      </left>
      <right style="thin">
        <color indexed="64"/>
      </right>
      <top/>
      <bottom/>
      <diagonal/>
    </border>
    <border>
      <left style="thin">
        <color indexed="64"/>
      </left>
      <right style="thin">
        <color theme="1"/>
      </right>
      <top/>
      <bottom/>
      <diagonal/>
    </border>
    <border>
      <left style="thin">
        <color rgb="FFFF0000"/>
      </left>
      <right/>
      <top/>
      <bottom/>
      <diagonal/>
    </border>
    <border>
      <left/>
      <right style="thin">
        <color indexed="64"/>
      </right>
      <top/>
      <bottom/>
      <diagonal/>
    </border>
    <border>
      <left style="thin">
        <color indexed="64"/>
      </left>
      <right/>
      <top/>
      <bottom/>
      <diagonal/>
    </border>
    <border>
      <left style="thick">
        <color indexed="64"/>
      </left>
      <right style="thin">
        <color indexed="64"/>
      </right>
      <top/>
      <bottom/>
      <diagonal/>
    </border>
    <border>
      <left style="thin">
        <color indexed="64"/>
      </left>
      <right style="thin">
        <color indexed="64"/>
      </right>
      <top style="thin">
        <color indexed="64"/>
      </top>
      <bottom/>
      <diagonal/>
    </border>
    <border>
      <left style="thin">
        <color theme="1"/>
      </left>
      <right style="thin">
        <color indexed="64"/>
      </right>
      <top style="thin">
        <color indexed="64"/>
      </top>
      <bottom/>
      <diagonal/>
    </border>
    <border>
      <left style="thin">
        <color indexed="64"/>
      </left>
      <right style="thin">
        <color theme="1"/>
      </right>
      <top style="thin">
        <color indexed="64"/>
      </top>
      <bottom/>
      <diagonal/>
    </border>
    <border>
      <left style="thin">
        <color rgb="FFFF0000"/>
      </left>
      <right/>
      <top style="thin">
        <color indexed="64"/>
      </top>
      <bottom/>
      <diagonal/>
    </border>
    <border>
      <left style="thin">
        <color indexed="64"/>
      </left>
      <right/>
      <top style="dotted">
        <color indexed="64"/>
      </top>
      <bottom/>
      <diagonal/>
    </border>
    <border>
      <left style="thin">
        <color indexed="64"/>
      </left>
      <right style="thin">
        <color indexed="64"/>
      </right>
      <top style="dotted">
        <color indexed="64"/>
      </top>
      <bottom/>
      <diagonal/>
    </border>
    <border>
      <left style="thin">
        <color rgb="FFFF0000"/>
      </left>
      <right/>
      <top style="dotted">
        <color indexed="64"/>
      </top>
      <bottom/>
      <diagonal/>
    </border>
    <border>
      <left style="thin">
        <color indexed="64"/>
      </left>
      <right style="thin">
        <color rgb="FFFF0000"/>
      </right>
      <top style="dotted">
        <color indexed="64"/>
      </top>
      <bottom/>
      <diagonal/>
    </border>
    <border>
      <left/>
      <right style="thin">
        <color indexed="64"/>
      </right>
      <top style="dotted">
        <color indexed="64"/>
      </top>
      <bottom/>
      <diagonal/>
    </border>
    <border>
      <left/>
      <right style="thin">
        <color indexed="64"/>
      </right>
      <top style="dotted">
        <color theme="1"/>
      </top>
      <bottom style="thin">
        <color indexed="64"/>
      </bottom>
      <diagonal/>
    </border>
    <border>
      <left style="thin">
        <color indexed="64"/>
      </left>
      <right/>
      <top style="dotted">
        <color indexed="64"/>
      </top>
      <bottom style="thin">
        <color indexed="64"/>
      </bottom>
      <diagonal/>
    </border>
    <border>
      <left style="thin">
        <color indexed="64"/>
      </left>
      <right/>
      <top style="dotted">
        <color theme="1"/>
      </top>
      <bottom style="thin">
        <color indexed="64"/>
      </bottom>
      <diagonal/>
    </border>
    <border>
      <left style="thin">
        <color indexed="64"/>
      </left>
      <right style="thin">
        <color indexed="64"/>
      </right>
      <top style="dotted">
        <color theme="1"/>
      </top>
      <bottom style="thin">
        <color indexed="64"/>
      </bottom>
      <diagonal/>
    </border>
    <border>
      <left/>
      <right/>
      <top style="dott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ck">
        <color indexed="64"/>
      </top>
      <bottom/>
      <diagonal/>
    </border>
    <border>
      <left style="thin">
        <color rgb="FFFF0000"/>
      </left>
      <right/>
      <top style="thick">
        <color indexed="64"/>
      </top>
      <bottom/>
      <diagonal/>
    </border>
    <border>
      <left style="thin">
        <color indexed="64"/>
      </left>
      <right style="thin">
        <color rgb="FFFF0000"/>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style="dotted">
        <color theme="1"/>
      </bottom>
      <diagonal/>
    </border>
    <border>
      <left/>
      <right style="thin">
        <color indexed="64"/>
      </right>
      <top style="thick">
        <color indexed="64"/>
      </top>
      <bottom style="dotted">
        <color theme="1"/>
      </bottom>
      <diagonal/>
    </border>
    <border>
      <left style="thin">
        <color indexed="64"/>
      </left>
      <right/>
      <top style="thick">
        <color indexed="64"/>
      </top>
      <bottom style="dotted">
        <color indexed="64"/>
      </bottom>
      <diagonal/>
    </border>
    <border>
      <left style="thin">
        <color indexed="64"/>
      </left>
      <right/>
      <top style="thick">
        <color indexed="64"/>
      </top>
      <bottom style="dotted">
        <color theme="1"/>
      </bottom>
      <diagonal/>
    </border>
    <border>
      <left/>
      <right/>
      <top style="thick">
        <color indexed="64"/>
      </top>
      <bottom style="dotted">
        <color indexed="64"/>
      </bottom>
      <diagonal/>
    </border>
    <border>
      <left style="thick">
        <color indexed="64"/>
      </left>
      <right style="thin">
        <color indexed="64"/>
      </right>
      <top style="thick">
        <color indexed="64"/>
      </top>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ck">
        <color rgb="FFFF0000"/>
      </right>
      <top/>
      <bottom style="thick">
        <color indexed="64"/>
      </bottom>
      <diagonal/>
    </border>
    <border>
      <left style="thin">
        <color indexed="64"/>
      </left>
      <right style="thick">
        <color rgb="FFFF0000"/>
      </right>
      <top/>
      <bottom/>
      <diagonal/>
    </border>
    <border>
      <left style="thin">
        <color indexed="64"/>
      </left>
      <right style="thick">
        <color rgb="FFFF0000"/>
      </right>
      <top style="thin">
        <color indexed="64"/>
      </top>
      <bottom/>
      <diagonal/>
    </border>
    <border>
      <left style="thin">
        <color indexed="64"/>
      </left>
      <right style="thick">
        <color rgb="FFFF0000"/>
      </right>
      <top style="dotted">
        <color indexed="64"/>
      </top>
      <bottom/>
      <diagonal/>
    </border>
    <border>
      <left style="thin">
        <color indexed="64"/>
      </left>
      <right style="thick">
        <color rgb="FFFF0000"/>
      </right>
      <top style="thick">
        <color indexed="64"/>
      </top>
      <bottom/>
      <diagonal/>
    </border>
    <border>
      <left style="thin">
        <color indexed="64"/>
      </left>
      <right style="thick">
        <color indexed="64"/>
      </right>
      <top/>
      <bottom style="thick">
        <color indexed="64"/>
      </bottom>
      <diagonal/>
    </border>
    <border>
      <left/>
      <right style="thin">
        <color rgb="FFFF0000"/>
      </right>
      <top/>
      <bottom style="thick">
        <color indexed="64"/>
      </bottom>
      <diagonal/>
    </border>
    <border>
      <left style="thin">
        <color indexed="64"/>
      </left>
      <right style="thick">
        <color indexed="64"/>
      </right>
      <top/>
      <bottom/>
      <diagonal/>
    </border>
    <border>
      <left/>
      <right style="thin">
        <color rgb="FFFF0000"/>
      </right>
      <top/>
      <bottom/>
      <diagonal/>
    </border>
    <border>
      <left style="thin">
        <color indexed="64"/>
      </left>
      <right style="thick">
        <color indexed="64"/>
      </right>
      <top style="thin">
        <color indexed="64"/>
      </top>
      <bottom/>
      <diagonal/>
    </border>
    <border>
      <left/>
      <right style="thin">
        <color rgb="FFFF0000"/>
      </right>
      <top style="thin">
        <color indexed="64"/>
      </top>
      <bottom/>
      <diagonal/>
    </border>
    <border>
      <left style="thin">
        <color theme="1"/>
      </left>
      <right style="thin">
        <color indexed="64"/>
      </right>
      <top style="dotted">
        <color indexed="64"/>
      </top>
      <bottom/>
      <diagonal/>
    </border>
    <border>
      <left/>
      <right/>
      <top style="dotted">
        <color indexed="64"/>
      </top>
      <bottom/>
      <diagonal/>
    </border>
    <border>
      <left style="thin">
        <color theme="1"/>
      </left>
      <right/>
      <top style="dotted">
        <color indexed="64"/>
      </top>
      <bottom/>
      <diagonal/>
    </border>
    <border>
      <left style="thin">
        <color theme="1"/>
      </left>
      <right style="thin">
        <color indexed="64"/>
      </right>
      <top style="thick">
        <color indexed="64"/>
      </top>
      <bottom/>
      <diagonal/>
    </border>
    <border>
      <left style="thin">
        <color theme="1"/>
      </left>
      <right/>
      <top style="thick">
        <color indexed="64"/>
      </top>
      <bottom/>
      <diagonal/>
    </border>
    <border>
      <left style="thin">
        <color theme="1"/>
      </left>
      <right/>
      <top style="thin">
        <color indexed="64"/>
      </top>
      <bottom/>
      <diagonal/>
    </border>
    <border>
      <left style="thin">
        <color theme="1"/>
      </left>
      <right style="thin">
        <color indexed="64"/>
      </right>
      <top style="thin">
        <color indexed="64"/>
      </top>
      <bottom style="thin">
        <color indexed="64"/>
      </bottom>
      <diagonal/>
    </border>
    <border>
      <left style="thin">
        <color theme="1"/>
      </left>
      <right/>
      <top style="thin">
        <color indexed="64"/>
      </top>
      <bottom style="thin">
        <color indexed="64"/>
      </bottom>
      <diagonal/>
    </border>
    <border>
      <left/>
      <right style="thin">
        <color indexed="64"/>
      </right>
      <top style="thick">
        <color indexed="64"/>
      </top>
      <bottom style="dotted">
        <color indexed="64"/>
      </bottom>
      <diagonal/>
    </border>
    <border>
      <left/>
      <right style="thin">
        <color indexed="64"/>
      </right>
      <top style="dotted">
        <color indexed="64"/>
      </top>
      <bottom style="thin">
        <color indexed="64"/>
      </bottom>
      <diagonal/>
    </border>
    <border>
      <left style="hair">
        <color indexed="64"/>
      </left>
      <right style="hair">
        <color indexed="64"/>
      </right>
      <top style="hair">
        <color indexed="64"/>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36">
    <xf numFmtId="0" fontId="0" fillId="0" borderId="0" xfId="0">
      <alignment vertical="center"/>
    </xf>
    <xf numFmtId="0" fontId="3" fillId="0" borderId="0" xfId="0" applyFont="1" applyAlignment="1">
      <alignment horizontal="left" vertical="center"/>
    </xf>
    <xf numFmtId="0" fontId="0" fillId="0" borderId="0" xfId="0" applyAlignment="1">
      <alignment horizontal="left" vertical="center"/>
    </xf>
    <xf numFmtId="0" fontId="3" fillId="2" borderId="1" xfId="0" applyFont="1" applyFill="1" applyBorder="1" applyAlignment="1">
      <alignment horizontal="left" vertical="center"/>
    </xf>
    <xf numFmtId="0" fontId="0" fillId="0" borderId="4" xfId="0" applyBorder="1" applyAlignment="1">
      <alignment horizontal="left" vertical="center"/>
    </xf>
    <xf numFmtId="0" fontId="0" fillId="0" borderId="4" xfId="0" applyBorder="1">
      <alignment vertical="center"/>
    </xf>
    <xf numFmtId="0" fontId="0" fillId="0" borderId="5" xfId="0" applyBorder="1">
      <alignment vertical="center"/>
    </xf>
    <xf numFmtId="0" fontId="0" fillId="0" borderId="7" xfId="0" applyBorder="1">
      <alignment vertical="center"/>
    </xf>
    <xf numFmtId="0" fontId="0" fillId="0" borderId="11" xfId="0" applyBorder="1" applyAlignment="1">
      <alignment horizontal="left" vertical="center"/>
    </xf>
    <xf numFmtId="0" fontId="0" fillId="0" borderId="11" xfId="0" applyBorder="1">
      <alignment vertical="center"/>
    </xf>
    <xf numFmtId="0" fontId="0" fillId="0" borderId="12" xfId="0" applyBorder="1">
      <alignment vertical="center"/>
    </xf>
    <xf numFmtId="0" fontId="0" fillId="0" borderId="14" xfId="0" applyBorder="1">
      <alignment vertical="center"/>
    </xf>
    <xf numFmtId="0" fontId="5" fillId="0" borderId="0" xfId="0" applyFont="1">
      <alignment vertical="center"/>
    </xf>
    <xf numFmtId="0" fontId="0" fillId="0" borderId="15" xfId="0" applyBorder="1" applyAlignment="1">
      <alignment horizontal="left" vertical="center"/>
    </xf>
    <xf numFmtId="0" fontId="5" fillId="0" borderId="15" xfId="0" applyFont="1" applyBorder="1">
      <alignment vertical="center"/>
    </xf>
    <xf numFmtId="0" fontId="5" fillId="0" borderId="16" xfId="0" applyFont="1" applyBorder="1">
      <alignment vertical="center"/>
    </xf>
    <xf numFmtId="0" fontId="5" fillId="0" borderId="17" xfId="0" applyFont="1" applyBorder="1">
      <alignment vertical="center"/>
    </xf>
    <xf numFmtId="0" fontId="0" fillId="0" borderId="18" xfId="0" applyBorder="1" applyAlignment="1">
      <alignment horizontal="left" vertical="center"/>
    </xf>
    <xf numFmtId="0" fontId="5" fillId="0" borderId="18" xfId="0" applyFont="1" applyBorder="1">
      <alignment vertical="center"/>
    </xf>
    <xf numFmtId="0" fontId="5" fillId="0" borderId="19" xfId="0" applyFont="1" applyBorder="1">
      <alignment vertical="center"/>
    </xf>
    <xf numFmtId="0" fontId="5" fillId="0" borderId="20" xfId="0" applyFont="1" applyBorder="1">
      <alignment vertical="center"/>
    </xf>
    <xf numFmtId="0" fontId="0" fillId="3" borderId="0" xfId="0" applyFill="1">
      <alignment vertical="center"/>
    </xf>
    <xf numFmtId="176" fontId="3" fillId="0" borderId="0" xfId="1" applyNumberFormat="1" applyFont="1" applyFill="1" applyBorder="1" applyAlignment="1">
      <alignment vertical="center"/>
    </xf>
    <xf numFmtId="0" fontId="0" fillId="0" borderId="9" xfId="0" applyBorder="1">
      <alignment vertical="center"/>
    </xf>
    <xf numFmtId="0" fontId="0" fillId="3" borderId="21" xfId="0" applyFill="1" applyBorder="1">
      <alignment vertical="center"/>
    </xf>
    <xf numFmtId="0" fontId="0" fillId="0" borderId="0" xfId="0" applyAlignment="1">
      <alignment horizontal="right" vertical="center"/>
    </xf>
    <xf numFmtId="0" fontId="7" fillId="0" borderId="0" xfId="0" applyFont="1">
      <alignment vertical="center"/>
    </xf>
    <xf numFmtId="0" fontId="9" fillId="0" borderId="0" xfId="0" applyFont="1">
      <alignment vertical="center"/>
    </xf>
    <xf numFmtId="0" fontId="0" fillId="0" borderId="25" xfId="0" applyBorder="1">
      <alignment vertical="center"/>
    </xf>
    <xf numFmtId="0" fontId="5" fillId="0" borderId="25" xfId="0" applyFont="1" applyBorder="1">
      <alignment vertical="center"/>
    </xf>
    <xf numFmtId="0" fontId="11" fillId="5" borderId="1" xfId="0" applyFont="1" applyFill="1" applyBorder="1" applyAlignment="1">
      <alignment horizontal="left" vertical="center"/>
    </xf>
    <xf numFmtId="0" fontId="10" fillId="0" borderId="15" xfId="0" applyFont="1" applyBorder="1">
      <alignment vertical="center"/>
    </xf>
    <xf numFmtId="0" fontId="10" fillId="0" borderId="16" xfId="0" applyFont="1" applyBorder="1">
      <alignment vertical="center"/>
    </xf>
    <xf numFmtId="0" fontId="10" fillId="0" borderId="17" xfId="0" applyFont="1" applyBorder="1">
      <alignment vertical="center"/>
    </xf>
    <xf numFmtId="0" fontId="10" fillId="0" borderId="18" xfId="0" applyFont="1" applyBorder="1">
      <alignment vertical="center"/>
    </xf>
    <xf numFmtId="0" fontId="10" fillId="0" borderId="19" xfId="0" applyFont="1" applyBorder="1">
      <alignment vertical="center"/>
    </xf>
    <xf numFmtId="0" fontId="10" fillId="0" borderId="20" xfId="0" applyFont="1" applyBorder="1">
      <alignment vertical="center"/>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5" fillId="2" borderId="44" xfId="0" applyFont="1" applyFill="1" applyBorder="1" applyAlignment="1">
      <alignment horizontal="center" vertical="center"/>
    </xf>
    <xf numFmtId="0" fontId="5" fillId="0" borderId="45" xfId="0" applyFont="1" applyBorder="1" applyAlignment="1">
      <alignment horizontal="center" vertical="center"/>
    </xf>
    <xf numFmtId="0" fontId="5" fillId="0" borderId="46" xfId="0" applyFont="1" applyBorder="1" applyAlignment="1">
      <alignment horizontal="center" vertical="center"/>
    </xf>
    <xf numFmtId="0" fontId="5" fillId="0" borderId="44" xfId="0" quotePrefix="1" applyFont="1" applyBorder="1" applyAlignment="1">
      <alignment horizontal="center" vertical="center"/>
    </xf>
    <xf numFmtId="0" fontId="5" fillId="0" borderId="47" xfId="0" applyFont="1" applyBorder="1" applyAlignment="1">
      <alignment horizontal="center" vertical="center"/>
    </xf>
    <xf numFmtId="0" fontId="5" fillId="2" borderId="48" xfId="0" applyFont="1" applyFill="1" applyBorder="1" applyAlignment="1">
      <alignment horizontal="center" vertical="center"/>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5" fillId="0" borderId="51" xfId="0" applyFont="1" applyBorder="1" applyAlignment="1">
      <alignment horizontal="center" vertical="center"/>
    </xf>
    <xf numFmtId="0" fontId="10" fillId="0" borderId="25" xfId="0" applyFont="1" applyBorder="1">
      <alignment vertical="center"/>
    </xf>
    <xf numFmtId="0" fontId="10" fillId="0" borderId="10" xfId="0" applyFont="1" applyBorder="1" applyAlignment="1">
      <alignment horizontal="center" vertical="center"/>
    </xf>
    <xf numFmtId="0" fontId="10" fillId="0" borderId="55" xfId="0" applyFont="1" applyBorder="1" applyAlignment="1">
      <alignment horizontal="center" vertical="center"/>
    </xf>
    <xf numFmtId="0" fontId="10" fillId="2" borderId="55" xfId="0" applyFont="1" applyFill="1" applyBorder="1" applyAlignment="1">
      <alignment horizontal="center" vertical="center"/>
    </xf>
    <xf numFmtId="0" fontId="10" fillId="0" borderId="56" xfId="0" applyFont="1" applyBorder="1" applyAlignment="1">
      <alignment horizontal="center" vertical="center"/>
    </xf>
    <xf numFmtId="0" fontId="10" fillId="0" borderId="57" xfId="0" applyFont="1" applyBorder="1" applyAlignment="1">
      <alignment horizontal="center" vertical="center"/>
    </xf>
    <xf numFmtId="0" fontId="10" fillId="0" borderId="55" xfId="0" quotePrefix="1" applyFont="1" applyBorder="1" applyAlignment="1">
      <alignment horizontal="center" vertical="center"/>
    </xf>
    <xf numFmtId="0" fontId="10" fillId="0" borderId="58" xfId="0" applyFont="1" applyBorder="1" applyAlignment="1">
      <alignment horizontal="center" vertical="center"/>
    </xf>
    <xf numFmtId="0" fontId="10" fillId="2" borderId="59" xfId="0" applyFont="1" applyFill="1" applyBorder="1" applyAlignment="1">
      <alignment horizontal="center" vertical="center"/>
    </xf>
    <xf numFmtId="0" fontId="10" fillId="2" borderId="60" xfId="0" applyFont="1" applyFill="1" applyBorder="1" applyAlignment="1">
      <alignment horizontal="center" vertical="center"/>
    </xf>
    <xf numFmtId="0" fontId="10" fillId="0" borderId="61" xfId="0" applyFont="1" applyBorder="1" applyAlignment="1">
      <alignment horizontal="center" vertical="center"/>
    </xf>
    <xf numFmtId="0" fontId="10" fillId="0" borderId="62" xfId="0" applyFont="1" applyBorder="1" applyAlignment="1">
      <alignment horizontal="center" vertical="center"/>
    </xf>
    <xf numFmtId="0" fontId="10" fillId="0" borderId="59" xfId="0" applyFont="1" applyBorder="1" applyAlignment="1">
      <alignment horizontal="center" vertical="center"/>
    </xf>
    <xf numFmtId="0" fontId="0" fillId="0" borderId="65" xfId="0" applyBorder="1" applyAlignment="1">
      <alignment horizontal="center" vertical="center"/>
    </xf>
    <xf numFmtId="0" fontId="0" fillId="0" borderId="39" xfId="0" applyBorder="1" applyAlignment="1">
      <alignment horizontal="center" vertical="center"/>
    </xf>
    <xf numFmtId="0" fontId="0" fillId="2" borderId="39" xfId="0" applyFill="1" applyBorder="1" applyAlignment="1">
      <alignment horizontal="center" vertical="center"/>
    </xf>
    <xf numFmtId="0" fontId="0" fillId="0" borderId="17" xfId="0" applyBorder="1" applyAlignment="1">
      <alignment horizontal="center" vertical="center"/>
    </xf>
    <xf numFmtId="0" fontId="0" fillId="0" borderId="15" xfId="0" applyBorder="1" applyAlignment="1">
      <alignment horizontal="center" vertical="center"/>
    </xf>
    <xf numFmtId="0" fontId="0" fillId="2" borderId="40" xfId="0" applyFill="1" applyBorder="1" applyAlignment="1">
      <alignment horizontal="center" vertical="center"/>
    </xf>
    <xf numFmtId="177" fontId="0" fillId="0" borderId="18" xfId="0" applyNumberFormat="1" applyBorder="1" applyAlignment="1">
      <alignment horizontal="center" vertical="center"/>
    </xf>
    <xf numFmtId="177" fontId="0" fillId="0" borderId="66" xfId="0" applyNumberFormat="1" applyBorder="1" applyAlignment="1">
      <alignment horizontal="center" vertical="center"/>
    </xf>
    <xf numFmtId="177" fontId="0" fillId="0" borderId="19" xfId="0" applyNumberFormat="1" applyBorder="1" applyAlignment="1">
      <alignment horizontal="center" vertical="center"/>
    </xf>
    <xf numFmtId="0" fontId="0" fillId="3" borderId="0" xfId="0" applyFill="1" applyAlignment="1">
      <alignment horizontal="left" vertical="center"/>
    </xf>
    <xf numFmtId="0" fontId="0" fillId="3" borderId="0" xfId="0" applyFill="1" applyAlignment="1">
      <alignment horizontal="right" vertical="center"/>
    </xf>
    <xf numFmtId="0" fontId="0" fillId="3" borderId="0" xfId="0" applyFill="1" applyAlignment="1">
      <alignment horizontal="center" vertical="center"/>
    </xf>
    <xf numFmtId="0" fontId="0" fillId="3" borderId="18" xfId="0" applyFill="1" applyBorder="1">
      <alignment vertical="center"/>
    </xf>
    <xf numFmtId="0" fontId="0" fillId="3" borderId="19" xfId="0" applyFill="1" applyBorder="1">
      <alignment vertical="center"/>
    </xf>
    <xf numFmtId="0" fontId="0" fillId="3" borderId="20" xfId="0" applyFill="1" applyBorder="1">
      <alignment vertical="center"/>
    </xf>
    <xf numFmtId="0" fontId="0" fillId="0" borderId="54" xfId="0" applyBorder="1">
      <alignment vertical="center"/>
    </xf>
    <xf numFmtId="0" fontId="5" fillId="0" borderId="70" xfId="0" applyFont="1" applyBorder="1" applyAlignment="1">
      <alignment horizontal="center" vertical="center"/>
    </xf>
    <xf numFmtId="0" fontId="5" fillId="0" borderId="47" xfId="0" quotePrefix="1" applyFont="1" applyBorder="1" applyAlignment="1">
      <alignment horizontal="center" vertical="center"/>
    </xf>
    <xf numFmtId="0" fontId="5" fillId="2" borderId="43" xfId="0" applyFont="1" applyFill="1" applyBorder="1" applyAlignment="1">
      <alignment horizontal="center" vertical="center"/>
    </xf>
    <xf numFmtId="0" fontId="10" fillId="0" borderId="71" xfId="0" applyFont="1" applyBorder="1" applyAlignment="1">
      <alignment horizontal="center" vertical="center"/>
    </xf>
    <xf numFmtId="0" fontId="10" fillId="2" borderId="10" xfId="0" applyFont="1" applyFill="1" applyBorder="1" applyAlignment="1">
      <alignment horizontal="center" vertical="center"/>
    </xf>
    <xf numFmtId="0" fontId="10" fillId="0" borderId="58" xfId="0" quotePrefix="1" applyFont="1" applyBorder="1" applyAlignment="1">
      <alignment horizontal="center" vertical="center"/>
    </xf>
    <xf numFmtId="0" fontId="3" fillId="0" borderId="0" xfId="0" applyFont="1">
      <alignment vertical="center"/>
    </xf>
    <xf numFmtId="0" fontId="5" fillId="2" borderId="78" xfId="0" applyFont="1" applyFill="1" applyBorder="1" applyAlignment="1">
      <alignment horizontal="center" vertical="center"/>
    </xf>
    <xf numFmtId="0" fontId="5" fillId="0" borderId="79" xfId="0" quotePrefix="1" applyFont="1" applyBorder="1" applyAlignment="1">
      <alignment horizontal="center" vertical="center"/>
    </xf>
    <xf numFmtId="0" fontId="5" fillId="0" borderId="43" xfId="0" quotePrefix="1" applyFont="1" applyBorder="1" applyAlignment="1">
      <alignment horizontal="center" vertical="center"/>
    </xf>
    <xf numFmtId="0" fontId="5" fillId="0" borderId="80" xfId="0" applyFont="1" applyBorder="1" applyAlignment="1">
      <alignment horizontal="center" vertical="center"/>
    </xf>
    <xf numFmtId="177" fontId="0" fillId="0" borderId="0" xfId="0" applyNumberFormat="1">
      <alignment vertical="center"/>
    </xf>
    <xf numFmtId="0" fontId="10" fillId="2" borderId="81" xfId="0" applyFont="1" applyFill="1" applyBorder="1" applyAlignment="1">
      <alignment horizontal="center" vertical="center"/>
    </xf>
    <xf numFmtId="0" fontId="10" fillId="0" borderId="9" xfId="0" quotePrefix="1" applyFont="1" applyBorder="1" applyAlignment="1">
      <alignment horizontal="center" vertical="center"/>
    </xf>
    <xf numFmtId="0" fontId="10" fillId="0" borderId="10" xfId="0" quotePrefix="1" applyFont="1" applyBorder="1" applyAlignment="1">
      <alignment horizontal="center" vertical="center"/>
    </xf>
    <xf numFmtId="0" fontId="10" fillId="0" borderId="82" xfId="0" applyFont="1" applyBorder="1" applyAlignment="1">
      <alignment horizontal="center" vertical="center"/>
    </xf>
    <xf numFmtId="0" fontId="0" fillId="0" borderId="83" xfId="0" applyBorder="1" applyAlignment="1">
      <alignment horizontal="center" vertical="center"/>
    </xf>
    <xf numFmtId="177" fontId="0" fillId="0" borderId="84" xfId="0" applyNumberFormat="1" applyBorder="1" applyAlignment="1">
      <alignment horizontal="center" vertical="center"/>
    </xf>
    <xf numFmtId="0" fontId="0" fillId="3" borderId="85" xfId="0" applyFill="1" applyBorder="1">
      <alignment vertical="center"/>
    </xf>
    <xf numFmtId="0" fontId="0" fillId="0" borderId="21" xfId="0" applyBorder="1">
      <alignment vertical="center"/>
    </xf>
    <xf numFmtId="0" fontId="0" fillId="0" borderId="21" xfId="0" applyBorder="1" applyAlignment="1">
      <alignment horizontal="right" vertical="center"/>
    </xf>
    <xf numFmtId="0" fontId="6" fillId="0" borderId="21" xfId="0" applyFont="1" applyBorder="1" applyAlignment="1">
      <alignment horizontal="distributed" vertical="center"/>
    </xf>
    <xf numFmtId="0" fontId="0" fillId="0" borderId="0" xfId="0" applyAlignment="1">
      <alignment horizontal="center" vertical="center"/>
    </xf>
    <xf numFmtId="0" fontId="0" fillId="0" borderId="0" xfId="0" applyAlignment="1">
      <alignment horizontal="center"/>
    </xf>
    <xf numFmtId="0" fontId="0" fillId="0" borderId="0" xfId="0" applyAlignment="1">
      <alignment horizontal="right"/>
    </xf>
    <xf numFmtId="0" fontId="15" fillId="0" borderId="0" xfId="0" applyFont="1">
      <alignment vertical="center"/>
    </xf>
    <xf numFmtId="0" fontId="10" fillId="0" borderId="9" xfId="0" applyFont="1" applyBorder="1" applyAlignment="1">
      <alignment horizontal="center" vertical="center"/>
    </xf>
    <xf numFmtId="0" fontId="5" fillId="0" borderId="79" xfId="0" applyFont="1" applyBorder="1" applyAlignment="1">
      <alignment horizontal="center" vertical="center"/>
    </xf>
    <xf numFmtId="0" fontId="17" fillId="0" borderId="0" xfId="0" applyFont="1">
      <alignment vertical="center"/>
    </xf>
    <xf numFmtId="0" fontId="0" fillId="6" borderId="88" xfId="0" applyFill="1" applyBorder="1" applyAlignment="1">
      <alignment horizontal="center" vertical="center" shrinkToFit="1"/>
    </xf>
    <xf numFmtId="14" fontId="18" fillId="0" borderId="0" xfId="0" applyNumberFormat="1" applyFont="1">
      <alignment vertical="center"/>
    </xf>
    <xf numFmtId="0" fontId="0" fillId="0" borderId="0" xfId="0" applyAlignment="1">
      <alignment horizontal="distributed" vertical="center"/>
    </xf>
    <xf numFmtId="0" fontId="0" fillId="0" borderId="0" xfId="0" applyAlignment="1">
      <alignment horizontal="center" vertical="center"/>
    </xf>
    <xf numFmtId="0" fontId="6" fillId="0" borderId="0" xfId="0" applyFont="1" applyAlignment="1">
      <alignment horizontal="distributed" vertical="center"/>
    </xf>
    <xf numFmtId="0" fontId="0" fillId="3" borderId="0" xfId="0" applyFill="1" applyAlignment="1">
      <alignment horizontal="center" vertical="center"/>
    </xf>
    <xf numFmtId="0" fontId="0" fillId="3" borderId="21" xfId="0" applyFill="1" applyBorder="1" applyAlignment="1">
      <alignment horizontal="center" vertical="center"/>
    </xf>
    <xf numFmtId="0" fontId="0" fillId="0" borderId="20" xfId="0" applyBorder="1" applyAlignment="1">
      <alignment horizontal="center" vertical="center"/>
    </xf>
    <xf numFmtId="0" fontId="0" fillId="0" borderId="19"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17" xfId="0" applyBorder="1" applyAlignment="1">
      <alignment horizontal="center" vertical="center"/>
    </xf>
    <xf numFmtId="0" fontId="0" fillId="0" borderId="16" xfId="0" applyBorder="1" applyAlignment="1">
      <alignment horizontal="center" vertical="center"/>
    </xf>
    <xf numFmtId="0" fontId="8" fillId="4" borderId="24" xfId="0" applyFont="1" applyFill="1" applyBorder="1" applyAlignment="1">
      <alignment horizontal="center" vertical="center"/>
    </xf>
    <xf numFmtId="0" fontId="8" fillId="4" borderId="23" xfId="0" applyFont="1" applyFill="1" applyBorder="1" applyAlignment="1">
      <alignment horizontal="center" vertical="center"/>
    </xf>
    <xf numFmtId="0" fontId="8" fillId="4" borderId="22" xfId="0" applyFont="1" applyFill="1"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xf>
    <xf numFmtId="0" fontId="3" fillId="2" borderId="10"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8" xfId="0" applyFont="1" applyFill="1" applyBorder="1" applyAlignment="1">
      <alignment horizontal="center" vertical="center"/>
    </xf>
    <xf numFmtId="176" fontId="3" fillId="2" borderId="3" xfId="1" applyNumberFormat="1" applyFont="1" applyFill="1" applyBorder="1" applyAlignment="1">
      <alignment horizontal="right" vertical="center"/>
    </xf>
    <xf numFmtId="176" fontId="3" fillId="2" borderId="2" xfId="1" applyNumberFormat="1" applyFont="1" applyFill="1" applyBorder="1" applyAlignment="1">
      <alignment horizontal="right" vertical="center"/>
    </xf>
    <xf numFmtId="0" fontId="3" fillId="0" borderId="0" xfId="0" applyFont="1" applyAlignment="1">
      <alignment horizontal="center" vertical="center"/>
    </xf>
    <xf numFmtId="176" fontId="3" fillId="0" borderId="0" xfId="1" applyNumberFormat="1" applyFont="1" applyFill="1" applyBorder="1" applyAlignment="1">
      <alignment horizontal="right" vertical="center"/>
    </xf>
    <xf numFmtId="0" fontId="5" fillId="0" borderId="9" xfId="0" applyFont="1" applyBorder="1" applyAlignment="1">
      <alignment horizontal="right" vertical="center"/>
    </xf>
    <xf numFmtId="0" fontId="0" fillId="0" borderId="39" xfId="0" applyBorder="1" applyAlignment="1">
      <alignment horizontal="center" vertical="top" wrapText="1"/>
    </xf>
    <xf numFmtId="0" fontId="0" fillId="0" borderId="32" xfId="0" applyBorder="1" applyAlignment="1">
      <alignment horizontal="center" vertical="top" wrapText="1"/>
    </xf>
    <xf numFmtId="0" fontId="0" fillId="0" borderId="26" xfId="0" applyBorder="1" applyAlignment="1">
      <alignment horizontal="center" vertical="top" wrapText="1"/>
    </xf>
    <xf numFmtId="0" fontId="0" fillId="0" borderId="15" xfId="0" applyBorder="1" applyAlignment="1">
      <alignment horizontal="center" vertical="top" wrapText="1"/>
    </xf>
    <xf numFmtId="0" fontId="0" fillId="0" borderId="36" xfId="0" applyBorder="1" applyAlignment="1">
      <alignment horizontal="center" vertical="top" wrapText="1"/>
    </xf>
    <xf numFmtId="0" fontId="0" fillId="0" borderId="30" xfId="0" applyBorder="1" applyAlignment="1">
      <alignment horizontal="center" vertical="top" wrapText="1"/>
    </xf>
    <xf numFmtId="0" fontId="6" fillId="0" borderId="64"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1"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9" xfId="0" applyFont="1" applyBorder="1" applyAlignment="1">
      <alignment horizontal="center" vertical="center"/>
    </xf>
    <xf numFmtId="0" fontId="12" fillId="0" borderId="58" xfId="0" applyFont="1" applyBorder="1" applyAlignment="1">
      <alignment horizontal="center" vertical="center"/>
    </xf>
    <xf numFmtId="0" fontId="12" fillId="0" borderId="54" xfId="0" applyFont="1" applyBorder="1" applyAlignment="1">
      <alignment horizontal="center" vertical="center"/>
    </xf>
    <xf numFmtId="0" fontId="12" fillId="0" borderId="21" xfId="0" applyFont="1" applyBorder="1" applyAlignment="1">
      <alignment horizontal="center" vertical="center"/>
    </xf>
    <xf numFmtId="0" fontId="12" fillId="0" borderId="53" xfId="0" applyFont="1" applyBorder="1" applyAlignment="1">
      <alignment horizontal="center" vertical="center"/>
    </xf>
    <xf numFmtId="0" fontId="5" fillId="0" borderId="49" xfId="0" applyFont="1" applyBorder="1" applyAlignment="1">
      <alignment horizontal="center" vertical="center"/>
    </xf>
    <xf numFmtId="0" fontId="5" fillId="0" borderId="52" xfId="0" applyFont="1" applyBorder="1" applyAlignment="1">
      <alignment horizontal="center" vertical="center"/>
    </xf>
    <xf numFmtId="0" fontId="0" fillId="2" borderId="39" xfId="0" applyFill="1" applyBorder="1" applyAlignment="1">
      <alignment horizontal="center" vertical="top" wrapText="1"/>
    </xf>
    <xf numFmtId="0" fontId="0" fillId="2" borderId="32" xfId="0" applyFill="1" applyBorder="1" applyAlignment="1">
      <alignment horizontal="center" vertical="top" wrapText="1"/>
    </xf>
    <xf numFmtId="0" fontId="0" fillId="2" borderId="26" xfId="0" applyFill="1" applyBorder="1" applyAlignment="1">
      <alignment horizontal="center" vertical="top" wrapText="1"/>
    </xf>
    <xf numFmtId="0" fontId="0" fillId="0" borderId="39" xfId="0" quotePrefix="1" applyBorder="1" applyAlignment="1">
      <alignment horizontal="center" vertical="top" wrapText="1"/>
    </xf>
    <xf numFmtId="0" fontId="0" fillId="0" borderId="32" xfId="0" quotePrefix="1" applyBorder="1" applyAlignment="1">
      <alignment horizontal="center" vertical="top" wrapText="1"/>
    </xf>
    <xf numFmtId="0" fontId="0" fillId="0" borderId="26" xfId="0" quotePrefix="1" applyBorder="1" applyAlignment="1">
      <alignment horizontal="center" vertical="top" wrapText="1"/>
    </xf>
    <xf numFmtId="0" fontId="10" fillId="0" borderId="39" xfId="0" applyFont="1" applyBorder="1" applyAlignment="1">
      <alignment horizontal="center" vertical="top" wrapText="1"/>
    </xf>
    <xf numFmtId="0" fontId="10" fillId="0" borderId="32" xfId="0" applyFont="1" applyBorder="1" applyAlignment="1">
      <alignment horizontal="center" vertical="top" wrapText="1"/>
    </xf>
    <xf numFmtId="0" fontId="10" fillId="0" borderId="26" xfId="0" applyFont="1" applyBorder="1" applyAlignment="1">
      <alignment horizontal="center" vertical="top" wrapText="1"/>
    </xf>
    <xf numFmtId="0" fontId="0" fillId="0" borderId="17" xfId="0" applyBorder="1" applyAlignment="1">
      <alignment horizontal="center" vertical="top" wrapText="1"/>
    </xf>
    <xf numFmtId="0" fontId="0" fillId="0" borderId="37" xfId="0" applyBorder="1" applyAlignment="1">
      <alignment horizontal="center" vertical="top" wrapText="1"/>
    </xf>
    <xf numFmtId="0" fontId="0" fillId="0" borderId="3" xfId="0" applyBorder="1" applyAlignment="1">
      <alignment horizontal="center" vertical="top" wrapText="1"/>
    </xf>
    <xf numFmtId="0" fontId="0" fillId="0" borderId="42" xfId="0" applyBorder="1" applyAlignment="1">
      <alignment horizontal="center" vertical="top" wrapText="1"/>
    </xf>
    <xf numFmtId="0" fontId="0" fillId="0" borderId="35" xfId="0" applyBorder="1" applyAlignment="1">
      <alignment horizontal="center" vertical="top" wrapText="1"/>
    </xf>
    <xf numFmtId="0" fontId="0" fillId="0" borderId="29" xfId="0" applyBorder="1" applyAlignment="1">
      <alignment horizontal="center" vertical="top" wrapText="1"/>
    </xf>
    <xf numFmtId="0" fontId="0" fillId="0" borderId="41" xfId="0" applyBorder="1" applyAlignment="1">
      <alignment horizontal="center" vertical="top" wrapText="1"/>
    </xf>
    <xf numFmtId="0" fontId="0" fillId="0" borderId="34" xfId="0" applyBorder="1" applyAlignment="1">
      <alignment horizontal="center" vertical="top" wrapText="1"/>
    </xf>
    <xf numFmtId="0" fontId="0" fillId="0" borderId="28" xfId="0" applyBorder="1" applyAlignment="1">
      <alignment horizontal="center" vertical="top" wrapText="1"/>
    </xf>
    <xf numFmtId="0" fontId="0" fillId="2" borderId="40" xfId="0" applyFill="1" applyBorder="1" applyAlignment="1">
      <alignment horizontal="center" vertical="center"/>
    </xf>
    <xf numFmtId="0" fontId="0" fillId="2" borderId="33" xfId="0" applyFill="1" applyBorder="1" applyAlignment="1">
      <alignment horizontal="center" vertical="center"/>
    </xf>
    <xf numFmtId="0" fontId="0" fillId="2" borderId="27" xfId="0" applyFill="1" applyBorder="1" applyAlignment="1">
      <alignment horizontal="center" vertical="center"/>
    </xf>
    <xf numFmtId="0" fontId="11" fillId="5" borderId="10" xfId="0" applyFont="1" applyFill="1" applyBorder="1" applyAlignment="1">
      <alignment horizontal="center" vertical="center"/>
    </xf>
    <xf numFmtId="0" fontId="11" fillId="5" borderId="9" xfId="0" applyFont="1" applyFill="1" applyBorder="1" applyAlignment="1">
      <alignment horizontal="center" vertical="center"/>
    </xf>
    <xf numFmtId="0" fontId="11" fillId="5" borderId="8" xfId="0" applyFont="1" applyFill="1" applyBorder="1" applyAlignment="1">
      <alignment horizontal="center" vertical="center"/>
    </xf>
    <xf numFmtId="176" fontId="11" fillId="5" borderId="3" xfId="1" applyNumberFormat="1" applyFont="1" applyFill="1" applyBorder="1" applyAlignment="1">
      <alignment horizontal="right" vertical="center"/>
    </xf>
    <xf numFmtId="176" fontId="11" fillId="5" borderId="2" xfId="1" applyNumberFormat="1" applyFont="1" applyFill="1" applyBorder="1" applyAlignment="1">
      <alignment horizontal="right" vertical="center"/>
    </xf>
    <xf numFmtId="0" fontId="0" fillId="3" borderId="19" xfId="0" applyFill="1" applyBorder="1" applyAlignment="1">
      <alignment horizontal="center" vertical="center"/>
    </xf>
    <xf numFmtId="0" fontId="5" fillId="0" borderId="39" xfId="0" quotePrefix="1" applyFont="1" applyBorder="1" applyAlignment="1">
      <alignment horizontal="center" vertical="top" wrapText="1"/>
    </xf>
    <xf numFmtId="0" fontId="5" fillId="0" borderId="32" xfId="0" quotePrefix="1" applyFont="1" applyBorder="1" applyAlignment="1">
      <alignment horizontal="center" vertical="top" wrapText="1"/>
    </xf>
    <xf numFmtId="0" fontId="5" fillId="0" borderId="26" xfId="0" quotePrefix="1" applyFont="1" applyBorder="1" applyAlignment="1">
      <alignment horizontal="center" vertical="top" wrapText="1"/>
    </xf>
    <xf numFmtId="0" fontId="0" fillId="0" borderId="17" xfId="0" applyBorder="1" applyAlignment="1">
      <alignment horizontal="center" vertical="center" wrapText="1"/>
    </xf>
    <xf numFmtId="0" fontId="0" fillId="0" borderId="16" xfId="0" applyBorder="1" applyAlignment="1">
      <alignment horizontal="center" vertical="center" wrapText="1"/>
    </xf>
    <xf numFmtId="0" fontId="0" fillId="0" borderId="37" xfId="0" applyBorder="1" applyAlignment="1">
      <alignment horizontal="center" vertical="center" wrapText="1"/>
    </xf>
    <xf numFmtId="0" fontId="0" fillId="0" borderId="0" xfId="0"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10" fillId="0" borderId="61" xfId="0" applyFont="1" applyBorder="1" applyAlignment="1">
      <alignment horizontal="center" vertical="center"/>
    </xf>
    <xf numFmtId="0" fontId="10" fillId="0" borderId="63" xfId="0" applyFont="1" applyBorder="1" applyAlignment="1">
      <alignment horizontal="center" vertical="center"/>
    </xf>
    <xf numFmtId="0" fontId="5" fillId="0" borderId="39" xfId="0" applyFont="1" applyBorder="1" applyAlignment="1">
      <alignment horizontal="center" vertical="top" wrapText="1"/>
    </xf>
    <xf numFmtId="0" fontId="5" fillId="0" borderId="32" xfId="0" applyFont="1" applyBorder="1" applyAlignment="1">
      <alignment horizontal="center" vertical="top" wrapText="1"/>
    </xf>
    <xf numFmtId="0" fontId="5" fillId="0" borderId="26" xfId="0" applyFont="1" applyBorder="1" applyAlignment="1">
      <alignment horizontal="center" vertical="top" wrapText="1"/>
    </xf>
    <xf numFmtId="0" fontId="5" fillId="2" borderId="39" xfId="0" applyFont="1" applyFill="1" applyBorder="1" applyAlignment="1">
      <alignment horizontal="center" vertical="top" wrapText="1"/>
    </xf>
    <xf numFmtId="0" fontId="5" fillId="2" borderId="32" xfId="0" applyFont="1" applyFill="1" applyBorder="1" applyAlignment="1">
      <alignment horizontal="center" vertical="top" wrapText="1"/>
    </xf>
    <xf numFmtId="0" fontId="5" fillId="2" borderId="26" xfId="0" applyFont="1" applyFill="1" applyBorder="1" applyAlignment="1">
      <alignment horizontal="center" vertical="top" wrapText="1"/>
    </xf>
    <xf numFmtId="0" fontId="5" fillId="0" borderId="15" xfId="0" applyFont="1" applyBorder="1" applyAlignment="1">
      <alignment horizontal="center" vertical="top" wrapText="1"/>
    </xf>
    <xf numFmtId="0" fontId="5" fillId="0" borderId="36" xfId="0" applyFont="1" applyBorder="1" applyAlignment="1">
      <alignment horizontal="center" vertical="top" wrapText="1"/>
    </xf>
    <xf numFmtId="0" fontId="5" fillId="0" borderId="30" xfId="0" applyFont="1" applyBorder="1" applyAlignment="1">
      <alignment horizontal="center" vertical="top" wrapText="1"/>
    </xf>
    <xf numFmtId="0" fontId="0" fillId="0" borderId="69" xfId="0" applyBorder="1" applyAlignment="1">
      <alignment horizontal="center" vertical="top" wrapText="1"/>
    </xf>
    <xf numFmtId="0" fontId="0" fillId="0" borderId="68" xfId="0" applyBorder="1" applyAlignment="1">
      <alignment horizontal="center" vertical="top" wrapText="1"/>
    </xf>
    <xf numFmtId="0" fontId="0" fillId="0" borderId="67" xfId="0" applyBorder="1" applyAlignment="1">
      <alignment horizontal="center" vertical="top" wrapText="1"/>
    </xf>
    <xf numFmtId="0" fontId="5" fillId="0" borderId="15" xfId="0" quotePrefix="1" applyFont="1" applyBorder="1" applyAlignment="1">
      <alignment horizontal="center" vertical="top" wrapText="1"/>
    </xf>
    <xf numFmtId="0" fontId="5" fillId="0" borderId="36" xfId="0" quotePrefix="1" applyFont="1" applyBorder="1" applyAlignment="1">
      <alignment horizontal="center" vertical="top" wrapText="1"/>
    </xf>
    <xf numFmtId="0" fontId="5" fillId="0" borderId="30" xfId="0" quotePrefix="1" applyFont="1" applyBorder="1" applyAlignment="1">
      <alignment horizontal="center" vertical="top" wrapText="1"/>
    </xf>
    <xf numFmtId="0" fontId="10" fillId="0" borderId="17" xfId="0" applyFont="1" applyBorder="1" applyAlignment="1">
      <alignment horizontal="center" vertical="top" wrapText="1"/>
    </xf>
    <xf numFmtId="0" fontId="10" fillId="0" borderId="37" xfId="0" applyFont="1" applyBorder="1" applyAlignment="1">
      <alignment horizontal="center" vertical="top" wrapText="1"/>
    </xf>
    <xf numFmtId="0" fontId="10" fillId="0" borderId="3" xfId="0" applyFont="1" applyBorder="1" applyAlignment="1">
      <alignment horizontal="center" vertical="top" wrapText="1"/>
    </xf>
    <xf numFmtId="0" fontId="0" fillId="0" borderId="6" xfId="0" applyBorder="1" applyAlignment="1">
      <alignment horizontal="right" vertical="center"/>
    </xf>
    <xf numFmtId="0" fontId="0" fillId="0" borderId="5" xfId="0" applyBorder="1" applyAlignment="1">
      <alignment horizontal="right" vertical="center"/>
    </xf>
    <xf numFmtId="0" fontId="0" fillId="0" borderId="20" xfId="0" applyBorder="1" applyAlignment="1">
      <alignment horizontal="right" vertical="center"/>
    </xf>
    <xf numFmtId="0" fontId="0" fillId="0" borderId="19" xfId="0" applyBorder="1" applyAlignment="1">
      <alignment horizontal="right" vertical="center"/>
    </xf>
    <xf numFmtId="0" fontId="10" fillId="0" borderId="40" xfId="0" applyFont="1" applyBorder="1" applyAlignment="1">
      <alignment horizontal="center" vertical="top" wrapText="1"/>
    </xf>
    <xf numFmtId="0" fontId="10" fillId="0" borderId="33" xfId="0" applyFont="1" applyBorder="1" applyAlignment="1">
      <alignment horizontal="center" vertical="top" wrapText="1"/>
    </xf>
    <xf numFmtId="0" fontId="10" fillId="0" borderId="27" xfId="0" applyFont="1" applyBorder="1" applyAlignment="1">
      <alignment horizontal="center" vertical="top" wrapText="1"/>
    </xf>
    <xf numFmtId="0" fontId="10" fillId="2" borderId="39" xfId="0" applyFont="1" applyFill="1" applyBorder="1" applyAlignment="1">
      <alignment horizontal="center" vertical="top" wrapText="1"/>
    </xf>
    <xf numFmtId="0" fontId="10" fillId="2" borderId="32" xfId="0" applyFont="1" applyFill="1" applyBorder="1" applyAlignment="1">
      <alignment horizontal="center" vertical="top" wrapText="1"/>
    </xf>
    <xf numFmtId="0" fontId="10" fillId="2" borderId="26" xfId="0" applyFont="1" applyFill="1" applyBorder="1" applyAlignment="1">
      <alignment horizontal="center" vertical="top" wrapText="1"/>
    </xf>
    <xf numFmtId="0" fontId="10" fillId="0" borderId="77" xfId="0" applyFont="1" applyBorder="1" applyAlignment="1">
      <alignment horizontal="center" vertical="top" wrapText="1"/>
    </xf>
    <xf numFmtId="0" fontId="10" fillId="0" borderId="75" xfId="0" applyFont="1" applyBorder="1" applyAlignment="1">
      <alignment horizontal="center" vertical="top" wrapText="1"/>
    </xf>
    <xf numFmtId="0" fontId="10" fillId="0" borderId="73" xfId="0" applyFont="1" applyBorder="1" applyAlignment="1">
      <alignment horizontal="center" vertical="top" wrapText="1"/>
    </xf>
    <xf numFmtId="0" fontId="0" fillId="0" borderId="76" xfId="0" applyBorder="1" applyAlignment="1">
      <alignment horizontal="center" vertical="top" wrapText="1"/>
    </xf>
    <xf numFmtId="0" fontId="0" fillId="0" borderId="74" xfId="0" applyBorder="1" applyAlignment="1">
      <alignment horizontal="center" vertical="top" wrapText="1"/>
    </xf>
    <xf numFmtId="0" fontId="0" fillId="0" borderId="72" xfId="0" applyBorder="1" applyAlignment="1">
      <alignment horizontal="center" vertical="top" wrapText="1"/>
    </xf>
    <xf numFmtId="0" fontId="9" fillId="0" borderId="0" xfId="0" applyFont="1" applyAlignment="1">
      <alignment horizontal="center" vertical="center"/>
    </xf>
    <xf numFmtId="0" fontId="0" fillId="0" borderId="0" xfId="0" applyAlignment="1">
      <alignment horizontal="center" vertical="center" shrinkToFit="1"/>
    </xf>
    <xf numFmtId="0" fontId="0" fillId="0" borderId="18" xfId="0" applyBorder="1" applyAlignment="1">
      <alignment horizontal="right" vertical="center"/>
    </xf>
    <xf numFmtId="0" fontId="0" fillId="0" borderId="4" xfId="0" applyBorder="1" applyAlignment="1">
      <alignment horizontal="right" vertical="center"/>
    </xf>
    <xf numFmtId="0" fontId="10" fillId="0" borderId="86" xfId="0" applyFont="1" applyBorder="1" applyAlignment="1">
      <alignment horizontal="center" vertical="center"/>
    </xf>
    <xf numFmtId="0" fontId="5" fillId="0" borderId="87" xfId="0" applyFont="1" applyBorder="1" applyAlignment="1">
      <alignment horizontal="center" vertical="center"/>
    </xf>
    <xf numFmtId="0" fontId="0" fillId="0" borderId="15" xfId="0" applyBorder="1" applyAlignment="1">
      <alignment horizontal="center" vertical="center" wrapText="1"/>
    </xf>
    <xf numFmtId="0" fontId="0" fillId="0" borderId="36" xfId="0" applyBorder="1" applyAlignment="1">
      <alignment horizontal="center" vertical="center" wrapText="1"/>
    </xf>
    <xf numFmtId="0" fontId="0" fillId="0" borderId="30" xfId="0" applyBorder="1" applyAlignment="1">
      <alignment horizontal="center" vertical="center" wrapText="1"/>
    </xf>
    <xf numFmtId="0" fontId="10" fillId="0" borderId="15" xfId="0" applyFont="1" applyBorder="1" applyAlignment="1">
      <alignment horizontal="center" vertical="top" wrapText="1"/>
    </xf>
    <xf numFmtId="0" fontId="10" fillId="0" borderId="36" xfId="0" applyFont="1" applyBorder="1" applyAlignment="1">
      <alignment horizontal="center" vertical="top" wrapText="1"/>
    </xf>
    <xf numFmtId="0" fontId="10" fillId="0" borderId="30" xfId="0" applyFont="1" applyBorder="1" applyAlignment="1">
      <alignment horizontal="center" vertical="top" wrapText="1"/>
    </xf>
    <xf numFmtId="0" fontId="16" fillId="0" borderId="39" xfId="0" quotePrefix="1" applyFont="1" applyBorder="1" applyAlignment="1">
      <alignment horizontal="center" vertical="top" wrapText="1"/>
    </xf>
    <xf numFmtId="0" fontId="16" fillId="0" borderId="32" xfId="0" quotePrefix="1" applyFont="1" applyBorder="1" applyAlignment="1">
      <alignment horizontal="center" vertical="top" wrapText="1"/>
    </xf>
    <xf numFmtId="0" fontId="16" fillId="0" borderId="26" xfId="0" quotePrefix="1" applyFont="1" applyBorder="1" applyAlignment="1">
      <alignment horizontal="center" vertical="top" wrapText="1"/>
    </xf>
  </cellXfs>
  <cellStyles count="2">
    <cellStyle name="桁区切り" xfId="1" builtinId="6"/>
    <cellStyle name="標準" xfId="0" builtinId="0"/>
  </cellStyles>
  <dxfs count="8">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36</xdr:col>
      <xdr:colOff>0</xdr:colOff>
      <xdr:row>24</xdr:row>
      <xdr:rowOff>60324</xdr:rowOff>
    </xdr:from>
    <xdr:to>
      <xdr:col>46</xdr:col>
      <xdr:colOff>85725</xdr:colOff>
      <xdr:row>33</xdr:row>
      <xdr:rowOff>130150</xdr:rowOff>
    </xdr:to>
    <xdr:sp macro="" textlink="">
      <xdr:nvSpPr>
        <xdr:cNvPr id="2" name="吹き出し: 折線 1">
          <a:extLst>
            <a:ext uri="{FF2B5EF4-FFF2-40B4-BE49-F238E27FC236}">
              <a16:creationId xmlns:a16="http://schemas.microsoft.com/office/drawing/2014/main" id="{00000000-0008-0000-0000-000002000000}"/>
            </a:ext>
          </a:extLst>
        </xdr:cNvPr>
        <xdr:cNvSpPr/>
      </xdr:nvSpPr>
      <xdr:spPr>
        <a:xfrm>
          <a:off x="21945600" y="4022724"/>
          <a:ext cx="6181725" cy="1555726"/>
        </a:xfrm>
        <a:prstGeom prst="borderCallout2">
          <a:avLst>
            <a:gd name="adj1" fmla="val 7420"/>
            <a:gd name="adj2" fmla="val -633"/>
            <a:gd name="adj3" fmla="val 7611"/>
            <a:gd name="adj4" fmla="val -12857"/>
            <a:gd name="adj5" fmla="val -157160"/>
            <a:gd name="adj6" fmla="val -5390"/>
          </a:avLst>
        </a:prstGeom>
        <a:solidFill>
          <a:srgbClr val="FFFF99"/>
        </a:solidFill>
        <a:ln w="12700">
          <a:solidFill>
            <a:schemeClr val="tx1"/>
          </a:solidFill>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000"/>
            </a:lnSpc>
          </a:pPr>
          <a:r>
            <a:rPr kumimoji="1" lang="ja-JP" altLang="en-US" sz="900">
              <a:solidFill>
                <a:schemeClr val="tx1"/>
              </a:solidFill>
            </a:rPr>
            <a:t>・４週８休の履行実績の評価は、現場施工期間全体における４週８休の達成状況で判断する。</a:t>
          </a:r>
          <a:endParaRPr kumimoji="1" lang="en-US" altLang="ja-JP" sz="900">
            <a:solidFill>
              <a:schemeClr val="tx1"/>
            </a:solidFill>
          </a:endParaRPr>
        </a:p>
        <a:p>
          <a:pPr algn="l">
            <a:lnSpc>
              <a:spcPts val="900"/>
            </a:lnSpc>
          </a:pPr>
          <a:endParaRPr kumimoji="1" lang="en-US" altLang="ja-JP" sz="900">
            <a:solidFill>
              <a:schemeClr val="tx1"/>
            </a:solidFill>
          </a:endParaRPr>
        </a:p>
        <a:p>
          <a:pPr algn="l">
            <a:lnSpc>
              <a:spcPts val="1300"/>
            </a:lnSpc>
          </a:pPr>
          <a:r>
            <a:rPr kumimoji="1" lang="ja-JP" altLang="en-US" sz="900">
              <a:solidFill>
                <a:schemeClr val="tx1"/>
              </a:solidFill>
            </a:rPr>
            <a:t>・なお、休日の取得に当たっては、労働基準法の規定（使用者は毎週少なくとも１回の休日を与えなければならない等）に留意すること。</a:t>
          </a:r>
          <a:endParaRPr kumimoji="1" lang="en-US" altLang="ja-JP" sz="900">
            <a:solidFill>
              <a:schemeClr val="tx1"/>
            </a:solidFill>
          </a:endParaRPr>
        </a:p>
      </xdr:txBody>
    </xdr:sp>
    <xdr:clientData/>
  </xdr:twoCellAnchor>
  <xdr:twoCellAnchor>
    <xdr:from>
      <xdr:col>34</xdr:col>
      <xdr:colOff>161925</xdr:colOff>
      <xdr:row>3</xdr:row>
      <xdr:rowOff>98424</xdr:rowOff>
    </xdr:from>
    <xdr:to>
      <xdr:col>45</xdr:col>
      <xdr:colOff>73071</xdr:colOff>
      <xdr:row>9</xdr:row>
      <xdr:rowOff>85745</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20888325" y="593724"/>
          <a:ext cx="6616746" cy="97792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215900</xdr:colOff>
      <xdr:row>14</xdr:row>
      <xdr:rowOff>95251</xdr:rowOff>
    </xdr:from>
    <xdr:to>
      <xdr:col>8</xdr:col>
      <xdr:colOff>228599</xdr:colOff>
      <xdr:row>17</xdr:row>
      <xdr:rowOff>130111</xdr:rowOff>
    </xdr:to>
    <xdr:sp macro="" textlink="">
      <xdr:nvSpPr>
        <xdr:cNvPr id="2" name="吹き出し: 折線 1">
          <a:extLst>
            <a:ext uri="{FF2B5EF4-FFF2-40B4-BE49-F238E27FC236}">
              <a16:creationId xmlns:a16="http://schemas.microsoft.com/office/drawing/2014/main" id="{00000000-0008-0000-0100-000002000000}"/>
            </a:ext>
          </a:extLst>
        </xdr:cNvPr>
        <xdr:cNvSpPr/>
      </xdr:nvSpPr>
      <xdr:spPr>
        <a:xfrm>
          <a:off x="215900" y="2241551"/>
          <a:ext cx="4889499" cy="530160"/>
        </a:xfrm>
        <a:prstGeom prst="borderCallout2">
          <a:avLst>
            <a:gd name="adj1" fmla="val -259"/>
            <a:gd name="adj2" fmla="val 75298"/>
            <a:gd name="adj3" fmla="val -13442"/>
            <a:gd name="adj4" fmla="val 75367"/>
            <a:gd name="adj5" fmla="val -54119"/>
            <a:gd name="adj6" fmla="val 101822"/>
          </a:avLst>
        </a:prstGeom>
        <a:solidFill>
          <a:srgbClr val="FFFF99"/>
        </a:solidFill>
        <a:ln w="12700">
          <a:solidFill>
            <a:schemeClr val="tx1"/>
          </a:solidFill>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000"/>
            </a:lnSpc>
          </a:pPr>
          <a:r>
            <a:rPr kumimoji="1" lang="ja-JP" altLang="en-US" sz="900" spc="-20" baseline="0">
              <a:solidFill>
                <a:schemeClr val="tx1"/>
              </a:solidFill>
            </a:rPr>
            <a:t>・対象期間は、現場施工着手日（現場に継続的に常駐した最初の日）から現場施工完了日まで</a:t>
          </a:r>
          <a:endParaRPr kumimoji="1" lang="en-US" altLang="ja-JP" sz="900" spc="-20" baseline="0">
            <a:solidFill>
              <a:sysClr val="windowText" lastClr="000000"/>
            </a:solidFill>
            <a:effectLst/>
            <a:latin typeface="+mn-lt"/>
            <a:ea typeface="+mn-ea"/>
            <a:cs typeface="+mn-cs"/>
          </a:endParaRPr>
        </a:p>
        <a:p>
          <a:pPr algn="l">
            <a:lnSpc>
              <a:spcPts val="1000"/>
            </a:lnSpc>
          </a:pPr>
          <a:r>
            <a:rPr kumimoji="1" lang="en-US" altLang="ja-JP" sz="900" spc="-20" baseline="0">
              <a:solidFill>
                <a:sysClr val="windowText" lastClr="000000"/>
              </a:solidFill>
              <a:effectLst/>
              <a:latin typeface="+mn-lt"/>
              <a:ea typeface="+mn-ea"/>
              <a:cs typeface="+mn-cs"/>
            </a:rPr>
            <a:t>【</a:t>
          </a:r>
          <a:r>
            <a:rPr kumimoji="1" lang="ja-JP" altLang="en-US" sz="900" spc="-20" baseline="0">
              <a:solidFill>
                <a:sysClr val="windowText" lastClr="000000"/>
              </a:solidFill>
              <a:effectLst/>
              <a:latin typeface="+mn-lt"/>
              <a:ea typeface="+mn-ea"/>
              <a:cs typeface="+mn-cs"/>
            </a:rPr>
            <a:t>要領</a:t>
          </a:r>
          <a:r>
            <a:rPr kumimoji="1" lang="en-US" altLang="ja-JP" sz="900" spc="-20" baseline="0">
              <a:solidFill>
                <a:sysClr val="windowText" lastClr="000000"/>
              </a:solidFill>
              <a:effectLst/>
              <a:latin typeface="+mn-lt"/>
              <a:ea typeface="+mn-ea"/>
              <a:cs typeface="+mn-cs"/>
            </a:rPr>
            <a:t>2(5)】</a:t>
          </a:r>
          <a:endParaRPr kumimoji="1" lang="en-US" altLang="ja-JP" sz="900" spc="-20" baseline="0">
            <a:solidFill>
              <a:sysClr val="windowText" lastClr="000000"/>
            </a:solidFill>
          </a:endParaRPr>
        </a:p>
      </xdr:txBody>
    </xdr:sp>
    <xdr:clientData/>
  </xdr:twoCellAnchor>
  <xdr:twoCellAnchor>
    <xdr:from>
      <xdr:col>1</xdr:col>
      <xdr:colOff>152400</xdr:colOff>
      <xdr:row>24</xdr:row>
      <xdr:rowOff>35719</xdr:rowOff>
    </xdr:from>
    <xdr:to>
      <xdr:col>11</xdr:col>
      <xdr:colOff>127904</xdr:colOff>
      <xdr:row>26</xdr:row>
      <xdr:rowOff>49113</xdr:rowOff>
    </xdr:to>
    <xdr:sp macro="" textlink="">
      <xdr:nvSpPr>
        <xdr:cNvPr id="3" name="吹き出し: 折線 2">
          <a:extLst>
            <a:ext uri="{FF2B5EF4-FFF2-40B4-BE49-F238E27FC236}">
              <a16:creationId xmlns:a16="http://schemas.microsoft.com/office/drawing/2014/main" id="{00000000-0008-0000-0100-000003000000}"/>
            </a:ext>
          </a:extLst>
        </xdr:cNvPr>
        <xdr:cNvSpPr/>
      </xdr:nvSpPr>
      <xdr:spPr>
        <a:xfrm>
          <a:off x="381000" y="4769644"/>
          <a:ext cx="2261504" cy="413444"/>
        </a:xfrm>
        <a:prstGeom prst="borderCallout2">
          <a:avLst>
            <a:gd name="adj1" fmla="val 38785"/>
            <a:gd name="adj2" fmla="val 99733"/>
            <a:gd name="adj3" fmla="val 38920"/>
            <a:gd name="adj4" fmla="val 118660"/>
            <a:gd name="adj5" fmla="val 36313"/>
            <a:gd name="adj6" fmla="val 124405"/>
          </a:avLst>
        </a:prstGeom>
        <a:solidFill>
          <a:srgbClr val="FFFF99"/>
        </a:solidFill>
        <a:ln w="12700">
          <a:solidFill>
            <a:schemeClr val="tx1"/>
          </a:solidFill>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000"/>
            </a:lnSpc>
          </a:pPr>
          <a:r>
            <a:rPr kumimoji="1" lang="ja-JP" altLang="en-US" sz="900" spc="-20" baseline="0">
              <a:solidFill>
                <a:schemeClr val="tx1"/>
              </a:solidFill>
            </a:rPr>
            <a:t>・振替作業日（■）及び振替閉所日（●）の場合は、その内容を簡潔に記入</a:t>
          </a:r>
          <a:endParaRPr kumimoji="1" lang="ja-JP" altLang="en-US" sz="600" spc="-20" baseline="0">
            <a:solidFill>
              <a:schemeClr val="tx1"/>
            </a:solidFill>
          </a:endParaRPr>
        </a:p>
      </xdr:txBody>
    </xdr:sp>
    <xdr:clientData/>
  </xdr:twoCellAnchor>
  <xdr:twoCellAnchor>
    <xdr:from>
      <xdr:col>1</xdr:col>
      <xdr:colOff>57150</xdr:colOff>
      <xdr:row>42</xdr:row>
      <xdr:rowOff>95250</xdr:rowOff>
    </xdr:from>
    <xdr:to>
      <xdr:col>15</xdr:col>
      <xdr:colOff>187314</xdr:colOff>
      <xdr:row>45</xdr:row>
      <xdr:rowOff>95250</xdr:rowOff>
    </xdr:to>
    <xdr:sp macro="" textlink="">
      <xdr:nvSpPr>
        <xdr:cNvPr id="4" name="吹き出し: 折線 3">
          <a:extLst>
            <a:ext uri="{FF2B5EF4-FFF2-40B4-BE49-F238E27FC236}">
              <a16:creationId xmlns:a16="http://schemas.microsoft.com/office/drawing/2014/main" id="{00000000-0008-0000-0100-000004000000}"/>
            </a:ext>
          </a:extLst>
        </xdr:cNvPr>
        <xdr:cNvSpPr/>
      </xdr:nvSpPr>
      <xdr:spPr>
        <a:xfrm>
          <a:off x="285750" y="8458200"/>
          <a:ext cx="3330564" cy="600075"/>
        </a:xfrm>
        <a:prstGeom prst="borderCallout2">
          <a:avLst>
            <a:gd name="adj1" fmla="val 84729"/>
            <a:gd name="adj2" fmla="val 99984"/>
            <a:gd name="adj3" fmla="val 84862"/>
            <a:gd name="adj4" fmla="val 160252"/>
            <a:gd name="adj5" fmla="val -157781"/>
            <a:gd name="adj6" fmla="val 169910"/>
          </a:avLst>
        </a:prstGeom>
        <a:solidFill>
          <a:srgbClr val="FFFF99"/>
        </a:solidFill>
        <a:ln w="12700">
          <a:solidFill>
            <a:schemeClr val="tx1"/>
          </a:solidFill>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nSpc>
              <a:spcPts val="1000"/>
            </a:lnSpc>
          </a:pPr>
          <a:r>
            <a:rPr kumimoji="1" lang="ja-JP" altLang="en-US" sz="900">
              <a:solidFill>
                <a:sysClr val="windowText" lastClr="000000"/>
              </a:solidFill>
              <a:effectLst/>
              <a:latin typeface="+mn-lt"/>
              <a:ea typeface="+mn-ea"/>
              <a:cs typeface="+mn-cs"/>
            </a:rPr>
            <a:t>７日に満たない最終週は、原則対象期間から除き、閉所率の計算には参入しないが、算入することで達成</a:t>
          </a:r>
          <a:r>
            <a:rPr kumimoji="1" lang="en-US" altLang="ja-JP" sz="900">
              <a:solidFill>
                <a:sysClr val="windowText" lastClr="000000"/>
              </a:solidFill>
              <a:effectLst/>
              <a:latin typeface="+mn-lt"/>
              <a:ea typeface="+mn-ea"/>
              <a:cs typeface="+mn-cs"/>
            </a:rPr>
            <a:t>(28.5%</a:t>
          </a:r>
          <a:r>
            <a:rPr kumimoji="1" lang="ja-JP" altLang="en-US" sz="900">
              <a:solidFill>
                <a:sysClr val="windowText" lastClr="000000"/>
              </a:solidFill>
              <a:effectLst/>
              <a:latin typeface="+mn-lt"/>
              <a:ea typeface="+mn-ea"/>
              <a:cs typeface="+mn-cs"/>
            </a:rPr>
            <a:t>以上</a:t>
          </a:r>
          <a:r>
            <a:rPr kumimoji="1" lang="en-US" altLang="ja-JP" sz="900">
              <a:solidFill>
                <a:sysClr val="windowText" lastClr="000000"/>
              </a:solidFill>
              <a:effectLst/>
              <a:latin typeface="+mn-lt"/>
              <a:ea typeface="+mn-ea"/>
              <a:cs typeface="+mn-cs"/>
            </a:rPr>
            <a:t>)</a:t>
          </a:r>
          <a:r>
            <a:rPr kumimoji="1" lang="ja-JP" altLang="en-US" sz="900">
              <a:solidFill>
                <a:sysClr val="windowText" lastClr="000000"/>
              </a:solidFill>
              <a:effectLst/>
              <a:latin typeface="+mn-lt"/>
              <a:ea typeface="+mn-ea"/>
              <a:cs typeface="+mn-cs"/>
            </a:rPr>
            <a:t>が見込める場合には参入することも可とする。</a:t>
          </a:r>
        </a:p>
        <a:p>
          <a:pPr>
            <a:lnSpc>
              <a:spcPts val="1000"/>
            </a:lnSpc>
          </a:pPr>
          <a:r>
            <a:rPr kumimoji="1" lang="en-US" altLang="ja-JP" sz="900">
              <a:solidFill>
                <a:sysClr val="windowText" lastClr="000000"/>
              </a:solidFill>
              <a:effectLst/>
              <a:latin typeface="+mn-lt"/>
              <a:ea typeface="+mn-ea"/>
              <a:cs typeface="+mn-cs"/>
            </a:rPr>
            <a:t>【</a:t>
          </a:r>
          <a:r>
            <a:rPr kumimoji="1" lang="ja-JP" altLang="en-US" sz="900">
              <a:solidFill>
                <a:sysClr val="windowText" lastClr="000000"/>
              </a:solidFill>
              <a:effectLst/>
              <a:latin typeface="+mn-lt"/>
              <a:ea typeface="+mn-ea"/>
              <a:cs typeface="+mn-cs"/>
            </a:rPr>
            <a:t>要領</a:t>
          </a:r>
          <a:r>
            <a:rPr kumimoji="1" lang="en-US" altLang="ja-JP" sz="900">
              <a:solidFill>
                <a:sysClr val="windowText" lastClr="000000"/>
              </a:solidFill>
              <a:effectLst/>
              <a:latin typeface="+mn-lt"/>
              <a:ea typeface="+mn-ea"/>
              <a:cs typeface="+mn-cs"/>
            </a:rPr>
            <a:t>2(5),10(1)</a:t>
          </a:r>
          <a:r>
            <a:rPr kumimoji="1" lang="ja-JP" altLang="en-US" sz="900">
              <a:solidFill>
                <a:sysClr val="windowText" lastClr="000000"/>
              </a:solidFill>
              <a:effectLst/>
              <a:latin typeface="+mn-lt"/>
              <a:ea typeface="+mn-ea"/>
              <a:cs typeface="+mn-cs"/>
            </a:rPr>
            <a:t>②</a:t>
          </a:r>
          <a:r>
            <a:rPr kumimoji="1" lang="en-US" altLang="ja-JP" sz="900">
              <a:solidFill>
                <a:sysClr val="windowText" lastClr="000000"/>
              </a:solidFill>
              <a:effectLst/>
              <a:latin typeface="+mn-lt"/>
              <a:ea typeface="+mn-ea"/>
              <a:cs typeface="+mn-cs"/>
            </a:rPr>
            <a:t>】</a:t>
          </a:r>
        </a:p>
      </xdr:txBody>
    </xdr:sp>
    <xdr:clientData/>
  </xdr:twoCellAnchor>
  <xdr:twoCellAnchor>
    <xdr:from>
      <xdr:col>16</xdr:col>
      <xdr:colOff>19051</xdr:colOff>
      <xdr:row>37</xdr:row>
      <xdr:rowOff>69853</xdr:rowOff>
    </xdr:from>
    <xdr:to>
      <xdr:col>21</xdr:col>
      <xdr:colOff>215903</xdr:colOff>
      <xdr:row>38</xdr:row>
      <xdr:rowOff>154300</xdr:rowOff>
    </xdr:to>
    <xdr:sp macro="" textlink="">
      <xdr:nvSpPr>
        <xdr:cNvPr id="5" name="右中かっこ 4">
          <a:extLst>
            <a:ext uri="{FF2B5EF4-FFF2-40B4-BE49-F238E27FC236}">
              <a16:creationId xmlns:a16="http://schemas.microsoft.com/office/drawing/2014/main" id="{00000000-0008-0000-0100-000005000000}"/>
            </a:ext>
          </a:extLst>
        </xdr:cNvPr>
        <xdr:cNvSpPr/>
      </xdr:nvSpPr>
      <xdr:spPr>
        <a:xfrm rot="16200000" flipH="1">
          <a:off x="11270303" y="4515801"/>
          <a:ext cx="249547" cy="3244852"/>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23</xdr:col>
      <xdr:colOff>22224</xdr:colOff>
      <xdr:row>36</xdr:row>
      <xdr:rowOff>69850</xdr:rowOff>
    </xdr:from>
    <xdr:to>
      <xdr:col>28</xdr:col>
      <xdr:colOff>215853</xdr:colOff>
      <xdr:row>37</xdr:row>
      <xdr:rowOff>104826</xdr:rowOff>
    </xdr:to>
    <xdr:sp macro="" textlink="">
      <xdr:nvSpPr>
        <xdr:cNvPr id="6" name="右中かっこ 5">
          <a:extLst>
            <a:ext uri="{FF2B5EF4-FFF2-40B4-BE49-F238E27FC236}">
              <a16:creationId xmlns:a16="http://schemas.microsoft.com/office/drawing/2014/main" id="{00000000-0008-0000-0100-000006000000}"/>
            </a:ext>
          </a:extLst>
        </xdr:cNvPr>
        <xdr:cNvSpPr/>
      </xdr:nvSpPr>
      <xdr:spPr>
        <a:xfrm rot="16200000" flipH="1">
          <a:off x="15563801" y="4327573"/>
          <a:ext cx="200076" cy="3241629"/>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19</xdr:col>
      <xdr:colOff>204787</xdr:colOff>
      <xdr:row>13</xdr:row>
      <xdr:rowOff>102393</xdr:rowOff>
    </xdr:from>
    <xdr:to>
      <xdr:col>28</xdr:col>
      <xdr:colOff>10989</xdr:colOff>
      <xdr:row>17</xdr:row>
      <xdr:rowOff>200024</xdr:rowOff>
    </xdr:to>
    <xdr:sp macro="" textlink="">
      <xdr:nvSpPr>
        <xdr:cNvPr id="7" name="吹き出し: 折線 6">
          <a:extLst>
            <a:ext uri="{FF2B5EF4-FFF2-40B4-BE49-F238E27FC236}">
              <a16:creationId xmlns:a16="http://schemas.microsoft.com/office/drawing/2014/main" id="{00000000-0008-0000-0100-000007000000}"/>
            </a:ext>
          </a:extLst>
        </xdr:cNvPr>
        <xdr:cNvSpPr/>
      </xdr:nvSpPr>
      <xdr:spPr>
        <a:xfrm>
          <a:off x="4548187" y="2636043"/>
          <a:ext cx="1863602" cy="897731"/>
        </a:xfrm>
        <a:prstGeom prst="borderCallout2">
          <a:avLst>
            <a:gd name="adj1" fmla="val -169"/>
            <a:gd name="adj2" fmla="val 83320"/>
            <a:gd name="adj3" fmla="val -22331"/>
            <a:gd name="adj4" fmla="val 83754"/>
            <a:gd name="adj5" fmla="val -57406"/>
            <a:gd name="adj6" fmla="val 64299"/>
          </a:avLst>
        </a:prstGeom>
        <a:solidFill>
          <a:srgbClr val="FFFF99"/>
        </a:solidFill>
        <a:ln w="12700">
          <a:solidFill>
            <a:schemeClr val="tx1"/>
          </a:solidFill>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000"/>
            </a:lnSpc>
          </a:pPr>
          <a:r>
            <a:rPr kumimoji="1" lang="ja-JP" altLang="en-US" sz="900" spc="-20" baseline="0">
              <a:solidFill>
                <a:schemeClr val="tx1"/>
              </a:solidFill>
            </a:rPr>
            <a:t>・「夏休」「年末年始」「一時中止」「工場製作」期間は対象期間</a:t>
          </a:r>
          <a:r>
            <a:rPr kumimoji="1" lang="en-US" altLang="ja-JP" sz="900" spc="-20" baseline="0">
              <a:solidFill>
                <a:schemeClr val="tx1"/>
              </a:solidFill>
            </a:rPr>
            <a:t>〔</a:t>
          </a:r>
          <a:r>
            <a:rPr kumimoji="1" lang="ja-JP" altLang="en-US" sz="900" spc="-20" baseline="0">
              <a:solidFill>
                <a:schemeClr val="tx1"/>
              </a:solidFill>
            </a:rPr>
            <a:t>分母</a:t>
          </a:r>
          <a:r>
            <a:rPr kumimoji="1" lang="en-US" altLang="ja-JP" sz="900" spc="-20" baseline="0">
              <a:solidFill>
                <a:schemeClr val="tx1"/>
              </a:solidFill>
            </a:rPr>
            <a:t>〕</a:t>
          </a:r>
          <a:r>
            <a:rPr kumimoji="1" lang="ja-JP" altLang="en-US" sz="900" spc="-20" baseline="0">
              <a:solidFill>
                <a:schemeClr val="tx1"/>
              </a:solidFill>
            </a:rPr>
            <a:t>に含み、そのうち、週休日（原則、土日）のみを現場閉所日</a:t>
          </a:r>
          <a:r>
            <a:rPr kumimoji="1" lang="en-US" altLang="ja-JP" sz="900" spc="-20" baseline="0">
              <a:solidFill>
                <a:schemeClr val="tx1"/>
              </a:solidFill>
            </a:rPr>
            <a:t>〔</a:t>
          </a:r>
          <a:r>
            <a:rPr kumimoji="1" lang="ja-JP" altLang="en-US" sz="900" spc="-20" baseline="0">
              <a:solidFill>
                <a:schemeClr val="tx1"/>
              </a:solidFill>
            </a:rPr>
            <a:t>分子</a:t>
          </a:r>
          <a:r>
            <a:rPr kumimoji="1" lang="en-US" altLang="ja-JP" sz="900" spc="-20" baseline="0">
              <a:solidFill>
                <a:schemeClr val="tx1"/>
              </a:solidFill>
            </a:rPr>
            <a:t>〕</a:t>
          </a:r>
          <a:r>
            <a:rPr kumimoji="1" lang="ja-JP" altLang="en-US" sz="900" spc="-20" baseline="0">
              <a:solidFill>
                <a:schemeClr val="tx1"/>
              </a:solidFill>
            </a:rPr>
            <a:t>としてカウントする</a:t>
          </a:r>
          <a:endParaRPr kumimoji="1" lang="en-US" altLang="ja-JP" sz="900" spc="-20" baseline="0">
            <a:solidFill>
              <a:schemeClr val="tx1"/>
            </a:solidFill>
          </a:endParaRPr>
        </a:p>
        <a:p>
          <a:pPr algn="l">
            <a:lnSpc>
              <a:spcPts val="1000"/>
            </a:lnSpc>
          </a:pPr>
          <a:r>
            <a:rPr kumimoji="1" lang="en-US" altLang="ja-JP" sz="900" spc="-20" baseline="0">
              <a:solidFill>
                <a:schemeClr val="tx1"/>
              </a:solidFill>
              <a:effectLst/>
              <a:latin typeface="+mn-lt"/>
              <a:ea typeface="+mn-ea"/>
              <a:cs typeface="+mn-cs"/>
            </a:rPr>
            <a:t>【</a:t>
          </a:r>
          <a:r>
            <a:rPr kumimoji="1" lang="ja-JP" altLang="en-US" sz="900" spc="-20" baseline="0">
              <a:solidFill>
                <a:schemeClr val="tx1"/>
              </a:solidFill>
              <a:effectLst/>
              <a:latin typeface="+mn-lt"/>
              <a:ea typeface="+mn-ea"/>
              <a:cs typeface="+mn-cs"/>
            </a:rPr>
            <a:t>要領</a:t>
          </a:r>
          <a:r>
            <a:rPr kumimoji="1" lang="en-US" altLang="ja-JP" sz="900" spc="-20" baseline="0">
              <a:solidFill>
                <a:schemeClr val="tx1"/>
              </a:solidFill>
              <a:effectLst/>
              <a:latin typeface="+mn-lt"/>
              <a:ea typeface="+mn-ea"/>
              <a:cs typeface="+mn-cs"/>
            </a:rPr>
            <a:t>2(5)】</a:t>
          </a:r>
        </a:p>
      </xdr:txBody>
    </xdr:sp>
    <xdr:clientData/>
  </xdr:twoCellAnchor>
  <xdr:twoCellAnchor>
    <xdr:from>
      <xdr:col>18</xdr:col>
      <xdr:colOff>38100</xdr:colOff>
      <xdr:row>7</xdr:row>
      <xdr:rowOff>190499</xdr:rowOff>
    </xdr:from>
    <xdr:to>
      <xdr:col>25</xdr:col>
      <xdr:colOff>19050</xdr:colOff>
      <xdr:row>12</xdr:row>
      <xdr:rowOff>114299</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4152900" y="1523999"/>
          <a:ext cx="1581150" cy="92392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215900</xdr:colOff>
      <xdr:row>7</xdr:row>
      <xdr:rowOff>190500</xdr:rowOff>
    </xdr:from>
    <xdr:to>
      <xdr:col>18</xdr:col>
      <xdr:colOff>17415</xdr:colOff>
      <xdr:row>14</xdr:row>
      <xdr:rowOff>190500</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2273300" y="1524000"/>
          <a:ext cx="1858915" cy="140017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15082</xdr:colOff>
      <xdr:row>15</xdr:row>
      <xdr:rowOff>22224</xdr:rowOff>
    </xdr:from>
    <xdr:to>
      <xdr:col>16</xdr:col>
      <xdr:colOff>20688</xdr:colOff>
      <xdr:row>16</xdr:row>
      <xdr:rowOff>188234</xdr:rowOff>
    </xdr:to>
    <xdr:cxnSp macro="">
      <xdr:nvCxnSpPr>
        <xdr:cNvPr id="10" name="直線矢印コネクタ 9">
          <a:extLst>
            <a:ext uri="{FF2B5EF4-FFF2-40B4-BE49-F238E27FC236}">
              <a16:creationId xmlns:a16="http://schemas.microsoft.com/office/drawing/2014/main" id="{00000000-0008-0000-0100-00000A000000}"/>
            </a:ext>
          </a:extLst>
        </xdr:cNvPr>
        <xdr:cNvCxnSpPr/>
      </xdr:nvCxnSpPr>
      <xdr:spPr>
        <a:xfrm>
          <a:off x="3215482" y="2955924"/>
          <a:ext cx="462806" cy="366035"/>
        </a:xfrm>
        <a:prstGeom prst="straightConnector1">
          <a:avLst/>
        </a:prstGeom>
        <a:ln w="9525" cap="flat" cmpd="sng" algn="ctr">
          <a:solidFill>
            <a:schemeClr val="dk1"/>
          </a:solidFill>
          <a:prstDash val="solid"/>
          <a:round/>
          <a:headEnd type="triangle" w="lg"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16</xdr:col>
      <xdr:colOff>19050</xdr:colOff>
      <xdr:row>16</xdr:row>
      <xdr:rowOff>180975</xdr:rowOff>
    </xdr:from>
    <xdr:to>
      <xdr:col>19</xdr:col>
      <xdr:colOff>200025</xdr:colOff>
      <xdr:row>16</xdr:row>
      <xdr:rowOff>180976</xdr:rowOff>
    </xdr:to>
    <xdr:cxnSp macro="">
      <xdr:nvCxnSpPr>
        <xdr:cNvPr id="11" name="直線コネクタ 10">
          <a:extLst>
            <a:ext uri="{FF2B5EF4-FFF2-40B4-BE49-F238E27FC236}">
              <a16:creationId xmlns:a16="http://schemas.microsoft.com/office/drawing/2014/main" id="{00000000-0008-0000-0100-00000B000000}"/>
            </a:ext>
          </a:extLst>
        </xdr:cNvPr>
        <xdr:cNvCxnSpPr/>
      </xdr:nvCxnSpPr>
      <xdr:spPr>
        <a:xfrm>
          <a:off x="3676650" y="3314700"/>
          <a:ext cx="866775"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213519</xdr:colOff>
      <xdr:row>21</xdr:row>
      <xdr:rowOff>184150</xdr:rowOff>
    </xdr:from>
    <xdr:to>
      <xdr:col>18</xdr:col>
      <xdr:colOff>20413</xdr:colOff>
      <xdr:row>32</xdr:row>
      <xdr:rowOff>0</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3185319" y="4318000"/>
          <a:ext cx="949894" cy="204470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30</xdr:col>
      <xdr:colOff>215900</xdr:colOff>
      <xdr:row>21</xdr:row>
      <xdr:rowOff>171449</xdr:rowOff>
    </xdr:from>
    <xdr:to>
      <xdr:col>35</xdr:col>
      <xdr:colOff>14670</xdr:colOff>
      <xdr:row>31</xdr:row>
      <xdr:rowOff>12626</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18503900" y="3467099"/>
          <a:ext cx="2846770" cy="149852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215900</xdr:colOff>
      <xdr:row>21</xdr:row>
      <xdr:rowOff>184150</xdr:rowOff>
    </xdr:from>
    <xdr:to>
      <xdr:col>25</xdr:col>
      <xdr:colOff>20217</xdr:colOff>
      <xdr:row>29</xdr:row>
      <xdr:rowOff>161925</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5245100" y="4318000"/>
          <a:ext cx="490117" cy="160655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130175</xdr:colOff>
      <xdr:row>38</xdr:row>
      <xdr:rowOff>134938</xdr:rowOff>
    </xdr:from>
    <xdr:to>
      <xdr:col>19</xdr:col>
      <xdr:colOff>19172</xdr:colOff>
      <xdr:row>44</xdr:row>
      <xdr:rowOff>57263</xdr:rowOff>
    </xdr:to>
    <xdr:cxnSp macro="">
      <xdr:nvCxnSpPr>
        <xdr:cNvPr id="15" name="直線矢印コネクタ 14">
          <a:extLst>
            <a:ext uri="{FF2B5EF4-FFF2-40B4-BE49-F238E27FC236}">
              <a16:creationId xmlns:a16="http://schemas.microsoft.com/office/drawing/2014/main" id="{00000000-0008-0000-0100-00000F000000}"/>
            </a:ext>
          </a:extLst>
        </xdr:cNvPr>
        <xdr:cNvCxnSpPr/>
      </xdr:nvCxnSpPr>
      <xdr:spPr>
        <a:xfrm flipV="1">
          <a:off x="4016375" y="7697788"/>
          <a:ext cx="346197" cy="1122475"/>
        </a:xfrm>
        <a:prstGeom prst="straightConnector1">
          <a:avLst/>
        </a:prstGeom>
        <a:ln>
          <a:tailEnd type="triangle" w="lg" len="med"/>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187325</xdr:colOff>
      <xdr:row>44</xdr:row>
      <xdr:rowOff>60325</xdr:rowOff>
    </xdr:from>
    <xdr:to>
      <xdr:col>17</xdr:col>
      <xdr:colOff>130175</xdr:colOff>
      <xdr:row>44</xdr:row>
      <xdr:rowOff>60325</xdr:rowOff>
    </xdr:to>
    <xdr:cxnSp macro="">
      <xdr:nvCxnSpPr>
        <xdr:cNvPr id="16" name="直線コネクタ 15">
          <a:extLst>
            <a:ext uri="{FF2B5EF4-FFF2-40B4-BE49-F238E27FC236}">
              <a16:creationId xmlns:a16="http://schemas.microsoft.com/office/drawing/2014/main" id="{00000000-0008-0000-0100-000010000000}"/>
            </a:ext>
          </a:extLst>
        </xdr:cNvPr>
        <xdr:cNvCxnSpPr/>
      </xdr:nvCxnSpPr>
      <xdr:spPr>
        <a:xfrm>
          <a:off x="3616325" y="8823325"/>
          <a:ext cx="40005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215899</xdr:colOff>
      <xdr:row>36</xdr:row>
      <xdr:rowOff>190500</xdr:rowOff>
    </xdr:from>
    <xdr:to>
      <xdr:col>22</xdr:col>
      <xdr:colOff>28792</xdr:colOff>
      <xdr:row>46</xdr:row>
      <xdr:rowOff>0</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3644899" y="7353300"/>
          <a:ext cx="1413093" cy="180975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215900</xdr:colOff>
      <xdr:row>35</xdr:row>
      <xdr:rowOff>184150</xdr:rowOff>
    </xdr:from>
    <xdr:to>
      <xdr:col>29</xdr:col>
      <xdr:colOff>28793</xdr:colOff>
      <xdr:row>46</xdr:row>
      <xdr:rowOff>9525</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5245100" y="7146925"/>
          <a:ext cx="1413093" cy="202565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19050</xdr:colOff>
      <xdr:row>28</xdr:row>
      <xdr:rowOff>88899</xdr:rowOff>
    </xdr:from>
    <xdr:to>
      <xdr:col>9</xdr:col>
      <xdr:colOff>152400</xdr:colOff>
      <xdr:row>31</xdr:row>
      <xdr:rowOff>106331</xdr:rowOff>
    </xdr:to>
    <xdr:sp macro="" textlink="">
      <xdr:nvSpPr>
        <xdr:cNvPr id="19" name="吹き出し: 折線 18">
          <a:extLst>
            <a:ext uri="{FF2B5EF4-FFF2-40B4-BE49-F238E27FC236}">
              <a16:creationId xmlns:a16="http://schemas.microsoft.com/office/drawing/2014/main" id="{00000000-0008-0000-0100-000013000000}"/>
            </a:ext>
          </a:extLst>
        </xdr:cNvPr>
        <xdr:cNvSpPr/>
      </xdr:nvSpPr>
      <xdr:spPr>
        <a:xfrm>
          <a:off x="628650" y="4546599"/>
          <a:ext cx="5010150" cy="512732"/>
        </a:xfrm>
        <a:prstGeom prst="borderCallout2">
          <a:avLst>
            <a:gd name="adj1" fmla="val 52967"/>
            <a:gd name="adj2" fmla="val 99955"/>
            <a:gd name="adj3" fmla="val -36023"/>
            <a:gd name="adj4" fmla="val 109614"/>
            <a:gd name="adj5" fmla="val -35517"/>
            <a:gd name="adj6" fmla="val 147632"/>
          </a:avLst>
        </a:prstGeom>
        <a:solidFill>
          <a:srgbClr val="FFFF99"/>
        </a:solidFill>
        <a:ln w="12700">
          <a:solidFill>
            <a:schemeClr val="tx1"/>
          </a:solidFill>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nSpc>
              <a:spcPts val="1000"/>
            </a:lnSpc>
          </a:pPr>
          <a:r>
            <a:rPr kumimoji="1" lang="ja-JP" altLang="ja-JP" sz="900" spc="-20" baseline="0">
              <a:solidFill>
                <a:sysClr val="windowText" lastClr="000000"/>
              </a:solidFill>
              <a:effectLst/>
              <a:latin typeface="+mn-lt"/>
              <a:ea typeface="+mn-ea"/>
              <a:cs typeface="+mn-cs"/>
            </a:rPr>
            <a:t>・地元調整等により、休日の作業が必要となったため、３日前に振替閉所日とした場合</a:t>
          </a:r>
          <a:endParaRPr kumimoji="1" lang="en-US" altLang="ja-JP" sz="900" spc="-20" baseline="0">
            <a:solidFill>
              <a:sysClr val="windowText" lastClr="000000"/>
            </a:solidFill>
            <a:effectLst/>
            <a:latin typeface="+mn-lt"/>
            <a:ea typeface="+mn-ea"/>
            <a:cs typeface="+mn-cs"/>
          </a:endParaRPr>
        </a:p>
        <a:p>
          <a:pPr marL="0" marR="0" lvl="0" indent="0" defTabSz="914400" eaLnBrk="1" fontAlgn="auto" latinLnBrk="0" hangingPunct="1">
            <a:lnSpc>
              <a:spcPts val="1000"/>
            </a:lnSpc>
            <a:spcBef>
              <a:spcPts val="0"/>
            </a:spcBef>
            <a:spcAft>
              <a:spcPts val="0"/>
            </a:spcAft>
            <a:buClrTx/>
            <a:buSzTx/>
            <a:buFontTx/>
            <a:buNone/>
            <a:tabLst/>
            <a:defRPr/>
          </a:pPr>
          <a:r>
            <a:rPr kumimoji="1" lang="en-US" altLang="ja-JP" sz="900" spc="-20" baseline="0">
              <a:solidFill>
                <a:sysClr val="windowText" lastClr="000000"/>
              </a:solidFill>
              <a:effectLst/>
              <a:latin typeface="+mn-lt"/>
              <a:ea typeface="+mn-ea"/>
              <a:cs typeface="+mn-cs"/>
            </a:rPr>
            <a:t>【</a:t>
          </a:r>
          <a:r>
            <a:rPr kumimoji="1" lang="ja-JP" altLang="ja-JP" sz="900" spc="-20" baseline="0">
              <a:solidFill>
                <a:sysClr val="windowText" lastClr="000000"/>
              </a:solidFill>
              <a:effectLst/>
              <a:latin typeface="+mn-lt"/>
              <a:ea typeface="+mn-ea"/>
              <a:cs typeface="+mn-cs"/>
            </a:rPr>
            <a:t>要領</a:t>
          </a:r>
          <a:r>
            <a:rPr kumimoji="1" lang="en-US" altLang="ja-JP" sz="900" spc="-20" baseline="0">
              <a:solidFill>
                <a:sysClr val="windowText" lastClr="000000"/>
              </a:solidFill>
              <a:effectLst/>
              <a:latin typeface="+mn-lt"/>
              <a:ea typeface="+mn-ea"/>
              <a:cs typeface="+mn-cs"/>
            </a:rPr>
            <a:t>3(2)】</a:t>
          </a:r>
          <a:endParaRPr kumimoji="1" lang="ja-JP" altLang="ja-JP" sz="900" spc="-20" baseline="0">
            <a:solidFill>
              <a:sysClr val="windowText" lastClr="000000"/>
            </a:solidFill>
            <a:effectLst/>
            <a:latin typeface="+mn-lt"/>
            <a:ea typeface="+mn-ea"/>
            <a:cs typeface="+mn-cs"/>
          </a:endParaRPr>
        </a:p>
        <a:p>
          <a:pPr>
            <a:lnSpc>
              <a:spcPts val="1000"/>
            </a:lnSpc>
          </a:pPr>
          <a:endParaRPr lang="ja-JP" altLang="ja-JP" sz="900" spc="-20" baseline="0">
            <a:solidFill>
              <a:sysClr val="windowText" lastClr="000000"/>
            </a:solidFill>
            <a:effectLst/>
          </a:endParaRPr>
        </a:p>
      </xdr:txBody>
    </xdr:sp>
    <xdr:clientData/>
  </xdr:twoCellAnchor>
  <xdr:twoCellAnchor>
    <xdr:from>
      <xdr:col>18</xdr:col>
      <xdr:colOff>69849</xdr:colOff>
      <xdr:row>29</xdr:row>
      <xdr:rowOff>171450</xdr:rowOff>
    </xdr:from>
    <xdr:to>
      <xdr:col>28</xdr:col>
      <xdr:colOff>84125</xdr:colOff>
      <xdr:row>33</xdr:row>
      <xdr:rowOff>0</xdr:rowOff>
    </xdr:to>
    <xdr:sp macro="" textlink="">
      <xdr:nvSpPr>
        <xdr:cNvPr id="20" name="吹き出し: 折線 19">
          <a:extLst>
            <a:ext uri="{FF2B5EF4-FFF2-40B4-BE49-F238E27FC236}">
              <a16:creationId xmlns:a16="http://schemas.microsoft.com/office/drawing/2014/main" id="{00000000-0008-0000-0100-000014000000}"/>
            </a:ext>
          </a:extLst>
        </xdr:cNvPr>
        <xdr:cNvSpPr/>
      </xdr:nvSpPr>
      <xdr:spPr>
        <a:xfrm>
          <a:off x="4184649" y="5934075"/>
          <a:ext cx="2300276" cy="628650"/>
        </a:xfrm>
        <a:prstGeom prst="borderCallout2">
          <a:avLst>
            <a:gd name="adj1" fmla="val -259"/>
            <a:gd name="adj2" fmla="val 13197"/>
            <a:gd name="adj3" fmla="val -106991"/>
            <a:gd name="adj4" fmla="val 28336"/>
            <a:gd name="adj5" fmla="val -106485"/>
            <a:gd name="adj6" fmla="val 47335"/>
          </a:avLst>
        </a:prstGeom>
        <a:solidFill>
          <a:srgbClr val="FFFF99"/>
        </a:solidFill>
        <a:ln w="12700">
          <a:solidFill>
            <a:schemeClr val="tx1"/>
          </a:solidFill>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nSpc>
              <a:spcPts val="1000"/>
            </a:lnSpc>
          </a:pPr>
          <a:r>
            <a:rPr kumimoji="1" lang="ja-JP" altLang="ja-JP" sz="900" spc="-20" baseline="0">
              <a:solidFill>
                <a:sysClr val="windowText" lastClr="000000"/>
              </a:solidFill>
              <a:effectLst/>
              <a:latin typeface="+mn-lt"/>
              <a:ea typeface="+mn-ea"/>
              <a:cs typeface="+mn-cs"/>
            </a:rPr>
            <a:t>・雨天のため、急遽、閉所とし、翌日の通常閉所（予定）日を振替作業日とした場合</a:t>
          </a:r>
          <a:endParaRPr kumimoji="1" lang="en-US" altLang="ja-JP" sz="900" spc="-20" baseline="0">
            <a:solidFill>
              <a:sysClr val="windowText" lastClr="000000"/>
            </a:solidFill>
            <a:effectLst/>
            <a:latin typeface="+mn-lt"/>
            <a:ea typeface="+mn-ea"/>
            <a:cs typeface="+mn-cs"/>
          </a:endParaRPr>
        </a:p>
        <a:p>
          <a:pPr marL="0" marR="0" lvl="0" indent="0" defTabSz="914400" eaLnBrk="1" fontAlgn="auto" latinLnBrk="0" hangingPunct="1">
            <a:lnSpc>
              <a:spcPts val="1000"/>
            </a:lnSpc>
            <a:spcBef>
              <a:spcPts val="0"/>
            </a:spcBef>
            <a:spcAft>
              <a:spcPts val="0"/>
            </a:spcAft>
            <a:buClrTx/>
            <a:buSzTx/>
            <a:buFontTx/>
            <a:buNone/>
            <a:tabLst/>
            <a:defRPr/>
          </a:pPr>
          <a:r>
            <a:rPr kumimoji="1" lang="en-US" altLang="ja-JP" sz="900" spc="-20" baseline="0">
              <a:solidFill>
                <a:sysClr val="windowText" lastClr="000000"/>
              </a:solidFill>
              <a:effectLst/>
              <a:latin typeface="+mn-lt"/>
              <a:ea typeface="+mn-ea"/>
              <a:cs typeface="+mn-cs"/>
            </a:rPr>
            <a:t>【</a:t>
          </a:r>
          <a:r>
            <a:rPr kumimoji="1" lang="ja-JP" altLang="ja-JP" sz="900" spc="-20" baseline="0">
              <a:solidFill>
                <a:sysClr val="windowText" lastClr="000000"/>
              </a:solidFill>
              <a:effectLst/>
              <a:latin typeface="+mn-lt"/>
              <a:ea typeface="+mn-ea"/>
              <a:cs typeface="+mn-cs"/>
            </a:rPr>
            <a:t>要領</a:t>
          </a:r>
          <a:r>
            <a:rPr kumimoji="1" lang="en-US" altLang="ja-JP" sz="900" spc="-20" baseline="0">
              <a:solidFill>
                <a:sysClr val="windowText" lastClr="000000"/>
              </a:solidFill>
              <a:effectLst/>
              <a:latin typeface="+mn-lt"/>
              <a:ea typeface="+mn-ea"/>
              <a:cs typeface="+mn-cs"/>
            </a:rPr>
            <a:t>3(2)】</a:t>
          </a:r>
          <a:endParaRPr kumimoji="1" lang="ja-JP" altLang="ja-JP" sz="900" spc="-20" baseline="0">
            <a:solidFill>
              <a:sysClr val="windowText" lastClr="000000"/>
            </a:solidFill>
            <a:effectLst/>
            <a:latin typeface="+mn-lt"/>
            <a:ea typeface="+mn-ea"/>
            <a:cs typeface="+mn-cs"/>
          </a:endParaRPr>
        </a:p>
        <a:p>
          <a:pPr>
            <a:lnSpc>
              <a:spcPts val="1000"/>
            </a:lnSpc>
          </a:pPr>
          <a:endParaRPr lang="ja-JP" altLang="ja-JP" sz="900" spc="-20" baseline="0">
            <a:solidFill>
              <a:sysClr val="windowText" lastClr="000000"/>
            </a:solidFill>
            <a:effectLst/>
          </a:endParaRPr>
        </a:p>
      </xdr:txBody>
    </xdr:sp>
    <xdr:clientData/>
  </xdr:twoCellAnchor>
  <xdr:twoCellAnchor>
    <xdr:from>
      <xdr:col>28</xdr:col>
      <xdr:colOff>69850</xdr:colOff>
      <xdr:row>11</xdr:row>
      <xdr:rowOff>91440</xdr:rowOff>
    </xdr:from>
    <xdr:to>
      <xdr:col>36</xdr:col>
      <xdr:colOff>104754</xdr:colOff>
      <xdr:row>17</xdr:row>
      <xdr:rowOff>152398</xdr:rowOff>
    </xdr:to>
    <xdr:sp macro="" textlink="">
      <xdr:nvSpPr>
        <xdr:cNvPr id="21" name="吹き出し: 折線 20">
          <a:extLst>
            <a:ext uri="{FF2B5EF4-FFF2-40B4-BE49-F238E27FC236}">
              <a16:creationId xmlns:a16="http://schemas.microsoft.com/office/drawing/2014/main" id="{00000000-0008-0000-0100-000015000000}"/>
            </a:ext>
          </a:extLst>
        </xdr:cNvPr>
        <xdr:cNvSpPr/>
      </xdr:nvSpPr>
      <xdr:spPr>
        <a:xfrm>
          <a:off x="6470650" y="2400300"/>
          <a:ext cx="1863704" cy="1249678"/>
        </a:xfrm>
        <a:prstGeom prst="borderCallout2">
          <a:avLst>
            <a:gd name="adj1" fmla="val 99741"/>
            <a:gd name="adj2" fmla="val 4318"/>
            <a:gd name="adj3" fmla="val 241533"/>
            <a:gd name="adj4" fmla="val 15486"/>
            <a:gd name="adj5" fmla="val 241894"/>
            <a:gd name="adj6" fmla="val 31553"/>
          </a:avLst>
        </a:prstGeom>
        <a:solidFill>
          <a:srgbClr val="FFFF99"/>
        </a:solidFill>
        <a:ln w="12700">
          <a:solidFill>
            <a:schemeClr val="tx1"/>
          </a:solidFill>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nSpc>
              <a:spcPts val="1000"/>
            </a:lnSpc>
          </a:pPr>
          <a:r>
            <a:rPr kumimoji="1" lang="ja-JP" altLang="en-US" sz="900" spc="-20" baseline="0">
              <a:solidFill>
                <a:sysClr val="windowText" lastClr="000000"/>
              </a:solidFill>
              <a:effectLst/>
              <a:latin typeface="+mn-lt"/>
              <a:ea typeface="+mn-ea"/>
              <a:cs typeface="+mn-cs"/>
            </a:rPr>
            <a:t>・通常閉所（予定）日が緊急で作業日となった場合等は、祝日を振替閉所日に充てることができる</a:t>
          </a:r>
        </a:p>
        <a:p>
          <a:pPr>
            <a:lnSpc>
              <a:spcPts val="1000"/>
            </a:lnSpc>
          </a:pPr>
          <a:endParaRPr kumimoji="1" lang="ja-JP" altLang="en-US" sz="900" spc="-20" baseline="0">
            <a:solidFill>
              <a:sysClr val="windowText" lastClr="000000"/>
            </a:solidFill>
            <a:effectLst/>
            <a:latin typeface="+mn-lt"/>
            <a:ea typeface="+mn-ea"/>
            <a:cs typeface="+mn-cs"/>
          </a:endParaRPr>
        </a:p>
        <a:p>
          <a:pPr>
            <a:lnSpc>
              <a:spcPts val="1000"/>
            </a:lnSpc>
          </a:pPr>
          <a:r>
            <a:rPr kumimoji="1" lang="ja-JP" altLang="en-US" sz="900" spc="-20" baseline="0">
              <a:solidFill>
                <a:sysClr val="windowText" lastClr="000000"/>
              </a:solidFill>
              <a:effectLst/>
              <a:latin typeface="+mn-lt"/>
              <a:ea typeface="+mn-ea"/>
              <a:cs typeface="+mn-cs"/>
            </a:rPr>
            <a:t>・なお、現場管理上必要な作業（点検・ﾊﾟﾄﾛｰﾙ等）のみを行う場合は閉所日として扱う</a:t>
          </a:r>
        </a:p>
        <a:p>
          <a:pPr>
            <a:lnSpc>
              <a:spcPts val="1000"/>
            </a:lnSpc>
          </a:pPr>
          <a:endParaRPr kumimoji="1" lang="en-US" altLang="ja-JP" sz="900" spc="-20" baseline="0">
            <a:solidFill>
              <a:sysClr val="windowText" lastClr="000000"/>
            </a:solidFill>
            <a:effectLst/>
            <a:latin typeface="+mn-lt"/>
            <a:ea typeface="+mn-ea"/>
            <a:cs typeface="+mn-cs"/>
          </a:endParaRPr>
        </a:p>
        <a:p>
          <a:pPr>
            <a:lnSpc>
              <a:spcPts val="1000"/>
            </a:lnSpc>
          </a:pPr>
          <a:r>
            <a:rPr kumimoji="1" lang="en-US" altLang="ja-JP" sz="900" spc="-20" baseline="0">
              <a:solidFill>
                <a:sysClr val="windowText" lastClr="000000"/>
              </a:solidFill>
              <a:effectLst/>
              <a:latin typeface="+mn-lt"/>
              <a:ea typeface="+mn-ea"/>
              <a:cs typeface="+mn-cs"/>
            </a:rPr>
            <a:t>【</a:t>
          </a:r>
          <a:r>
            <a:rPr kumimoji="1" lang="ja-JP" altLang="en-US" sz="900" spc="-20" baseline="0">
              <a:solidFill>
                <a:sysClr val="windowText" lastClr="000000"/>
              </a:solidFill>
              <a:effectLst/>
              <a:latin typeface="+mn-lt"/>
              <a:ea typeface="+mn-ea"/>
              <a:cs typeface="+mn-cs"/>
            </a:rPr>
            <a:t>要領</a:t>
          </a:r>
          <a:r>
            <a:rPr kumimoji="1" lang="en-US" altLang="ja-JP" sz="900" spc="-20" baseline="0">
              <a:solidFill>
                <a:sysClr val="windowText" lastClr="000000"/>
              </a:solidFill>
              <a:effectLst/>
              <a:latin typeface="+mn-lt"/>
              <a:ea typeface="+mn-ea"/>
              <a:cs typeface="+mn-cs"/>
            </a:rPr>
            <a:t>3(1),(2)】</a:t>
          </a:r>
        </a:p>
      </xdr:txBody>
    </xdr:sp>
    <xdr:clientData/>
  </xdr:twoCellAnchor>
  <xdr:twoCellAnchor>
    <xdr:from>
      <xdr:col>30</xdr:col>
      <xdr:colOff>63501</xdr:colOff>
      <xdr:row>47</xdr:row>
      <xdr:rowOff>19050</xdr:rowOff>
    </xdr:from>
    <xdr:to>
      <xdr:col>36</xdr:col>
      <xdr:colOff>152401</xdr:colOff>
      <xdr:row>51</xdr:row>
      <xdr:rowOff>163561</xdr:rowOff>
    </xdr:to>
    <xdr:sp macro="" textlink="">
      <xdr:nvSpPr>
        <xdr:cNvPr id="22" name="吹き出し: 折線 21">
          <a:extLst>
            <a:ext uri="{FF2B5EF4-FFF2-40B4-BE49-F238E27FC236}">
              <a16:creationId xmlns:a16="http://schemas.microsoft.com/office/drawing/2014/main" id="{00000000-0008-0000-0100-000016000000}"/>
            </a:ext>
          </a:extLst>
        </xdr:cNvPr>
        <xdr:cNvSpPr/>
      </xdr:nvSpPr>
      <xdr:spPr>
        <a:xfrm>
          <a:off x="6921501" y="9382125"/>
          <a:ext cx="1460500" cy="944611"/>
        </a:xfrm>
        <a:prstGeom prst="borderCallout2">
          <a:avLst>
            <a:gd name="adj1" fmla="val 9919"/>
            <a:gd name="adj2" fmla="val 758"/>
            <a:gd name="adj3" fmla="val 10294"/>
            <a:gd name="adj4" fmla="val -21349"/>
            <a:gd name="adj5" fmla="val -98367"/>
            <a:gd name="adj6" fmla="val -2451"/>
          </a:avLst>
        </a:prstGeom>
        <a:solidFill>
          <a:srgbClr val="FFFF99"/>
        </a:solidFill>
        <a:ln w="12700">
          <a:solidFill>
            <a:schemeClr val="tx1"/>
          </a:solidFill>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nSpc>
              <a:spcPts val="1000"/>
            </a:lnSpc>
          </a:pPr>
          <a:r>
            <a:rPr kumimoji="1" lang="ja-JP" altLang="en-US" sz="900">
              <a:solidFill>
                <a:sysClr val="windowText" lastClr="000000"/>
              </a:solidFill>
              <a:effectLst/>
              <a:latin typeface="+mn-lt"/>
              <a:ea typeface="+mn-ea"/>
              <a:cs typeface="+mn-cs"/>
            </a:rPr>
            <a:t>現場施工完了日以降３日以内かつ工事完成通知書提出予定日の２１日前までに対象期間全ての本様式及び集計表を提出する</a:t>
          </a:r>
          <a:endParaRPr kumimoji="1" lang="en-US" altLang="ja-JP" sz="900">
            <a:solidFill>
              <a:sysClr val="windowText" lastClr="000000"/>
            </a:solidFill>
            <a:effectLst/>
            <a:latin typeface="+mn-lt"/>
            <a:ea typeface="+mn-ea"/>
            <a:cs typeface="+mn-cs"/>
          </a:endParaRPr>
        </a:p>
        <a:p>
          <a:pPr>
            <a:lnSpc>
              <a:spcPts val="1000"/>
            </a:lnSpc>
          </a:pPr>
          <a:r>
            <a:rPr lang="en-US" altLang="ja-JP" sz="900">
              <a:solidFill>
                <a:sysClr val="windowText" lastClr="000000"/>
              </a:solidFill>
              <a:effectLst/>
            </a:rPr>
            <a:t>【</a:t>
          </a:r>
          <a:r>
            <a:rPr lang="ja-JP" altLang="en-US" sz="900">
              <a:solidFill>
                <a:sysClr val="windowText" lastClr="000000"/>
              </a:solidFill>
              <a:effectLst/>
            </a:rPr>
            <a:t>要領</a:t>
          </a:r>
          <a:r>
            <a:rPr lang="en-US" altLang="ja-JP" sz="900">
              <a:solidFill>
                <a:sysClr val="windowText" lastClr="000000"/>
              </a:solidFill>
              <a:effectLst/>
            </a:rPr>
            <a:t>10(1)</a:t>
          </a:r>
          <a:r>
            <a:rPr lang="ja-JP" altLang="en-US" sz="900">
              <a:solidFill>
                <a:sysClr val="windowText" lastClr="000000"/>
              </a:solidFill>
              <a:effectLst/>
            </a:rPr>
            <a:t>③</a:t>
          </a:r>
          <a:r>
            <a:rPr lang="en-US" altLang="ja-JP" sz="900">
              <a:solidFill>
                <a:sysClr val="windowText" lastClr="000000"/>
              </a:solidFill>
              <a:effectLst/>
            </a:rPr>
            <a:t>】</a:t>
          </a:r>
        </a:p>
        <a:p>
          <a:pPr>
            <a:lnSpc>
              <a:spcPts val="1000"/>
            </a:lnSpc>
          </a:pPr>
          <a:endParaRPr lang="ja-JP" altLang="ja-JP" sz="900">
            <a:solidFill>
              <a:sysClr val="windowText" lastClr="000000"/>
            </a:solidFill>
            <a:effectLst/>
          </a:endParaRPr>
        </a:p>
      </xdr:txBody>
    </xdr:sp>
    <xdr:clientData/>
  </xdr:twoCellAnchor>
  <xdr:twoCellAnchor>
    <xdr:from>
      <xdr:col>13</xdr:col>
      <xdr:colOff>73025</xdr:colOff>
      <xdr:row>0</xdr:row>
      <xdr:rowOff>0</xdr:rowOff>
    </xdr:from>
    <xdr:to>
      <xdr:col>22</xdr:col>
      <xdr:colOff>38100</xdr:colOff>
      <xdr:row>1</xdr:row>
      <xdr:rowOff>70011</xdr:rowOff>
    </xdr:to>
    <xdr:sp macro="" textlink="">
      <xdr:nvSpPr>
        <xdr:cNvPr id="23" name="吹き出し: 折線 22">
          <a:extLst>
            <a:ext uri="{FF2B5EF4-FFF2-40B4-BE49-F238E27FC236}">
              <a16:creationId xmlns:a16="http://schemas.microsoft.com/office/drawing/2014/main" id="{00000000-0008-0000-0100-000017000000}"/>
            </a:ext>
          </a:extLst>
        </xdr:cNvPr>
        <xdr:cNvSpPr/>
      </xdr:nvSpPr>
      <xdr:spPr>
        <a:xfrm>
          <a:off x="3044825" y="0"/>
          <a:ext cx="2022475" cy="403386"/>
        </a:xfrm>
        <a:prstGeom prst="borderCallout2">
          <a:avLst>
            <a:gd name="adj1" fmla="val 47450"/>
            <a:gd name="adj2" fmla="val -171"/>
            <a:gd name="adj3" fmla="val 46717"/>
            <a:gd name="adj4" fmla="val -327"/>
            <a:gd name="adj5" fmla="val 47356"/>
            <a:gd name="adj6" fmla="val -14398"/>
          </a:avLst>
        </a:prstGeom>
        <a:solidFill>
          <a:srgbClr val="FFFF99"/>
        </a:solidFill>
        <a:ln w="12700">
          <a:solidFill>
            <a:schemeClr val="tx1"/>
          </a:solidFill>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000"/>
            </a:lnSpc>
          </a:pPr>
          <a:r>
            <a:rPr kumimoji="1" lang="ja-JP" altLang="en-US" sz="900" spc="-20" baseline="0">
              <a:solidFill>
                <a:schemeClr val="tx1"/>
              </a:solidFill>
            </a:rPr>
            <a:t>・適宜、該当する様式名を選択する</a:t>
          </a:r>
          <a:endParaRPr kumimoji="1" lang="en-US" altLang="ja-JP" sz="900" spc="-20" baseline="0">
            <a:solidFill>
              <a:schemeClr val="tx1"/>
            </a:solidFill>
          </a:endParaRPr>
        </a:p>
        <a:p>
          <a:pPr algn="l">
            <a:lnSpc>
              <a:spcPts val="1000"/>
            </a:lnSpc>
          </a:pPr>
          <a:r>
            <a:rPr kumimoji="1" lang="ja-JP" altLang="en-US" sz="900" spc="-20" baseline="0">
              <a:solidFill>
                <a:schemeClr val="tx1"/>
              </a:solidFill>
            </a:rPr>
            <a:t>　様式１：計画書　　様式２：実績書</a:t>
          </a:r>
          <a:endParaRPr kumimoji="1" lang="en-US" altLang="ja-JP" sz="900" spc="-20" baseline="0">
            <a:solidFill>
              <a:schemeClr val="tx1"/>
            </a:solidFill>
          </a:endParaRPr>
        </a:p>
      </xdr:txBody>
    </xdr:sp>
    <xdr:clientData/>
  </xdr:twoCellAnchor>
  <xdr:twoCellAnchor>
    <xdr:from>
      <xdr:col>7</xdr:col>
      <xdr:colOff>152400</xdr:colOff>
      <xdr:row>53</xdr:row>
      <xdr:rowOff>133350</xdr:rowOff>
    </xdr:from>
    <xdr:to>
      <xdr:col>25</xdr:col>
      <xdr:colOff>152400</xdr:colOff>
      <xdr:row>57</xdr:row>
      <xdr:rowOff>19050</xdr:rowOff>
    </xdr:to>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1752600" y="10696575"/>
          <a:ext cx="4114800" cy="6858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現場施工完了日以降の日については、計画書及び実績書の作成は不要。</a:t>
          </a:r>
          <a:endParaRPr kumimoji="1" lang="en-US" altLang="ja-JP" sz="900"/>
        </a:p>
        <a:p>
          <a:r>
            <a:rPr kumimoji="1" lang="en-US" altLang="ja-JP" sz="900"/>
            <a:t>※</a:t>
          </a:r>
          <a:r>
            <a:rPr kumimoji="1" lang="ja-JP" altLang="en-US" sz="900"/>
            <a:t>本来この期間の作成は不要だが、実績書等提出のスケジュールを記すため　</a:t>
          </a:r>
          <a:endParaRPr kumimoji="1" lang="en-US" altLang="ja-JP" sz="900"/>
        </a:p>
        <a:p>
          <a:r>
            <a:rPr kumimoji="1" lang="ja-JP" altLang="en-US" sz="900"/>
            <a:t>　記入例でのみ作成</a:t>
          </a:r>
          <a:endParaRPr kumimoji="1" lang="en-US" altLang="ja-JP" sz="900"/>
        </a:p>
      </xdr:txBody>
    </xdr:sp>
    <xdr:clientData/>
  </xdr:twoCellAnchor>
  <xdr:twoCellAnchor>
    <xdr:from>
      <xdr:col>9</xdr:col>
      <xdr:colOff>47624</xdr:colOff>
      <xdr:row>57</xdr:row>
      <xdr:rowOff>95250</xdr:rowOff>
    </xdr:from>
    <xdr:to>
      <xdr:col>25</xdr:col>
      <xdr:colOff>209549</xdr:colOff>
      <xdr:row>58</xdr:row>
      <xdr:rowOff>19050</xdr:rowOff>
    </xdr:to>
    <xdr:sp macro="" textlink="">
      <xdr:nvSpPr>
        <xdr:cNvPr id="28" name="左矢印 27">
          <a:extLst>
            <a:ext uri="{FF2B5EF4-FFF2-40B4-BE49-F238E27FC236}">
              <a16:creationId xmlns:a16="http://schemas.microsoft.com/office/drawing/2014/main" id="{00000000-0008-0000-0100-00001C000000}"/>
            </a:ext>
          </a:extLst>
        </xdr:cNvPr>
        <xdr:cNvSpPr/>
      </xdr:nvSpPr>
      <xdr:spPr>
        <a:xfrm>
          <a:off x="2105024" y="11458575"/>
          <a:ext cx="3819525" cy="1238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38101</xdr:colOff>
      <xdr:row>44</xdr:row>
      <xdr:rowOff>38100</xdr:rowOff>
    </xdr:from>
    <xdr:to>
      <xdr:col>36</xdr:col>
      <xdr:colOff>190501</xdr:colOff>
      <xdr:row>44</xdr:row>
      <xdr:rowOff>171450</xdr:rowOff>
    </xdr:to>
    <xdr:sp macro="" textlink="">
      <xdr:nvSpPr>
        <xdr:cNvPr id="30" name="左矢印 29">
          <a:extLst>
            <a:ext uri="{FF2B5EF4-FFF2-40B4-BE49-F238E27FC236}">
              <a16:creationId xmlns:a16="http://schemas.microsoft.com/office/drawing/2014/main" id="{00000000-0008-0000-0100-00001E000000}"/>
            </a:ext>
          </a:extLst>
        </xdr:cNvPr>
        <xdr:cNvSpPr/>
      </xdr:nvSpPr>
      <xdr:spPr>
        <a:xfrm>
          <a:off x="7124701" y="8801100"/>
          <a:ext cx="1295400" cy="1333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66675</xdr:colOff>
      <xdr:row>58</xdr:row>
      <xdr:rowOff>85724</xdr:rowOff>
    </xdr:from>
    <xdr:to>
      <xdr:col>25</xdr:col>
      <xdr:colOff>219075</xdr:colOff>
      <xdr:row>59</xdr:row>
      <xdr:rowOff>123824</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1438275" y="11649074"/>
          <a:ext cx="4495800"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工事完成通知書提出予定日の２１日前までに実績書等を提出（建築工事に限る）</a:t>
          </a:r>
          <a:endParaRPr kumimoji="1" lang="ja-JP" altLang="en-US" sz="1100"/>
        </a:p>
      </xdr:txBody>
    </xdr:sp>
    <xdr:clientData/>
  </xdr:twoCellAnchor>
  <xdr:twoCellAnchor>
    <xdr:from>
      <xdr:col>29</xdr:col>
      <xdr:colOff>38099</xdr:colOff>
      <xdr:row>30</xdr:row>
      <xdr:rowOff>171449</xdr:rowOff>
    </xdr:from>
    <xdr:to>
      <xdr:col>37</xdr:col>
      <xdr:colOff>47624</xdr:colOff>
      <xdr:row>37</xdr:row>
      <xdr:rowOff>161925</xdr:rowOff>
    </xdr:to>
    <xdr:sp macro="" textlink="">
      <xdr:nvSpPr>
        <xdr:cNvPr id="34" name="吹き出し: 折線 35">
          <a:extLst>
            <a:ext uri="{FF2B5EF4-FFF2-40B4-BE49-F238E27FC236}">
              <a16:creationId xmlns:a16="http://schemas.microsoft.com/office/drawing/2014/main" id="{00000000-0008-0000-0100-000022000000}"/>
            </a:ext>
          </a:extLst>
        </xdr:cNvPr>
        <xdr:cNvSpPr/>
      </xdr:nvSpPr>
      <xdr:spPr>
        <a:xfrm>
          <a:off x="6667499" y="6134099"/>
          <a:ext cx="1838325" cy="1390651"/>
        </a:xfrm>
        <a:prstGeom prst="borderCallout2">
          <a:avLst>
            <a:gd name="adj1" fmla="val 43276"/>
            <a:gd name="adj2" fmla="val 100554"/>
            <a:gd name="adj3" fmla="val 43409"/>
            <a:gd name="adj4" fmla="val 128224"/>
            <a:gd name="adj5" fmla="val 82647"/>
            <a:gd name="adj6" fmla="val 158758"/>
          </a:avLst>
        </a:prstGeom>
        <a:solidFill>
          <a:srgbClr val="FFFF99"/>
        </a:solidFill>
        <a:ln w="12700">
          <a:solidFill>
            <a:schemeClr val="tx1"/>
          </a:solidFill>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nSpc>
              <a:spcPts val="1000"/>
            </a:lnSpc>
          </a:pPr>
          <a:r>
            <a:rPr kumimoji="1" lang="ja-JP" altLang="en-US" sz="900">
              <a:solidFill>
                <a:sysClr val="windowText" lastClr="000000"/>
              </a:solidFill>
              <a:effectLst/>
              <a:latin typeface="+mn-lt"/>
              <a:ea typeface="+mn-ea"/>
              <a:cs typeface="+mn-cs"/>
            </a:rPr>
            <a:t>・</a:t>
          </a:r>
          <a:r>
            <a:rPr kumimoji="1" lang="ja-JP" altLang="ja-JP" sz="900">
              <a:solidFill>
                <a:sysClr val="windowText" lastClr="000000"/>
              </a:solidFill>
              <a:effectLst/>
              <a:latin typeface="+mn-lt"/>
              <a:ea typeface="+mn-ea"/>
              <a:cs typeface="+mn-cs"/>
            </a:rPr>
            <a:t>７日に満たない最終週</a:t>
          </a:r>
          <a:r>
            <a:rPr kumimoji="1" lang="ja-JP" altLang="en-US" sz="900">
              <a:solidFill>
                <a:sysClr val="windowText" lastClr="000000"/>
              </a:solidFill>
              <a:effectLst/>
              <a:latin typeface="+mn-lt"/>
              <a:ea typeface="+mn-ea"/>
              <a:cs typeface="+mn-cs"/>
            </a:rPr>
            <a:t>は、原則対象期間から除き、閉所率の計算には算入しないが、算入することで達成が見込める場合には算入することも可とする</a:t>
          </a:r>
          <a:endParaRPr kumimoji="1" lang="en-US" altLang="ja-JP" sz="900">
            <a:solidFill>
              <a:sysClr val="windowText" lastClr="000000"/>
            </a:solidFill>
            <a:effectLst/>
            <a:latin typeface="+mn-lt"/>
            <a:ea typeface="+mn-ea"/>
            <a:cs typeface="+mn-cs"/>
          </a:endParaRPr>
        </a:p>
        <a:p>
          <a:pPr>
            <a:lnSpc>
              <a:spcPts val="1000"/>
            </a:lnSpc>
          </a:pPr>
          <a:r>
            <a:rPr lang="ja-JP" altLang="en-US" sz="900">
              <a:solidFill>
                <a:sysClr val="windowText" lastClr="000000"/>
              </a:solidFill>
              <a:effectLst/>
            </a:rPr>
            <a:t>・現場施工完了日が属するシートは、７日に満たない最終週について、計算対象に「含む</a:t>
          </a:r>
          <a:r>
            <a:rPr lang="en-US" altLang="ja-JP" sz="900">
              <a:solidFill>
                <a:sysClr val="windowText" lastClr="000000"/>
              </a:solidFill>
              <a:effectLst/>
            </a:rPr>
            <a:t>/</a:t>
          </a:r>
          <a:r>
            <a:rPr lang="ja-JP" altLang="en-US" sz="900">
              <a:solidFill>
                <a:sysClr val="windowText" lastClr="000000"/>
              </a:solidFill>
              <a:effectLst/>
            </a:rPr>
            <a:t>含まない」かをプルダウンで選択する</a:t>
          </a:r>
        </a:p>
        <a:p>
          <a:pPr>
            <a:lnSpc>
              <a:spcPts val="1000"/>
            </a:lnSpc>
          </a:pPr>
          <a:endParaRPr lang="ja-JP" altLang="ja-JP" sz="900">
            <a:solidFill>
              <a:sysClr val="windowText" lastClr="000000"/>
            </a:solidFill>
            <a:effectLst/>
          </a:endParaRPr>
        </a:p>
      </xdr:txBody>
    </xdr:sp>
    <xdr:clientData/>
  </xdr:twoCellAnchor>
  <xdr:twoCellAnchor>
    <xdr:from>
      <xdr:col>37</xdr:col>
      <xdr:colOff>38100</xdr:colOff>
      <xdr:row>35</xdr:row>
      <xdr:rowOff>90485</xdr:rowOff>
    </xdr:from>
    <xdr:to>
      <xdr:col>39</xdr:col>
      <xdr:colOff>19050</xdr:colOff>
      <xdr:row>35</xdr:row>
      <xdr:rowOff>90485</xdr:rowOff>
    </xdr:to>
    <xdr:cxnSp macro="">
      <xdr:nvCxnSpPr>
        <xdr:cNvPr id="37" name="直線コネクタ 36">
          <a:extLst>
            <a:ext uri="{FF2B5EF4-FFF2-40B4-BE49-F238E27FC236}">
              <a16:creationId xmlns:a16="http://schemas.microsoft.com/office/drawing/2014/main" id="{00000000-0008-0000-0100-000025000000}"/>
            </a:ext>
          </a:extLst>
        </xdr:cNvPr>
        <xdr:cNvCxnSpPr/>
      </xdr:nvCxnSpPr>
      <xdr:spPr>
        <a:xfrm>
          <a:off x="8496300" y="7053260"/>
          <a:ext cx="43815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19050</xdr:colOff>
      <xdr:row>35</xdr:row>
      <xdr:rowOff>85725</xdr:rowOff>
    </xdr:from>
    <xdr:to>
      <xdr:col>41</xdr:col>
      <xdr:colOff>200025</xdr:colOff>
      <xdr:row>41</xdr:row>
      <xdr:rowOff>133350</xdr:rowOff>
    </xdr:to>
    <xdr:cxnSp macro="">
      <xdr:nvCxnSpPr>
        <xdr:cNvPr id="38" name="直線矢印コネクタ 37">
          <a:extLst>
            <a:ext uri="{FF2B5EF4-FFF2-40B4-BE49-F238E27FC236}">
              <a16:creationId xmlns:a16="http://schemas.microsoft.com/office/drawing/2014/main" id="{00000000-0008-0000-0100-000026000000}"/>
            </a:ext>
          </a:extLst>
        </xdr:cNvPr>
        <xdr:cNvCxnSpPr/>
      </xdr:nvCxnSpPr>
      <xdr:spPr>
        <a:xfrm>
          <a:off x="8934450" y="7048500"/>
          <a:ext cx="638175" cy="1247775"/>
        </a:xfrm>
        <a:prstGeom prst="straightConnector1">
          <a:avLst/>
        </a:prstGeom>
        <a:ln>
          <a:tailEnd type="triangle" w="lg" len="med"/>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CFF"/>
  </sheetPr>
  <dimension ref="A1:AV40"/>
  <sheetViews>
    <sheetView view="pageBreakPreview" topLeftCell="A7" zoomScaleNormal="100" zoomScaleSheetLayoutView="100" workbookViewId="0">
      <selection activeCell="F3" sqref="F3"/>
    </sheetView>
  </sheetViews>
  <sheetFormatPr defaultRowHeight="18" x14ac:dyDescent="0.45"/>
  <cols>
    <col min="1" max="56" width="2.59765625" customWidth="1"/>
  </cols>
  <sheetData>
    <row r="1" spans="1:48" ht="26.25" customHeight="1" thickTop="1" thickBot="1" x14ac:dyDescent="0.5">
      <c r="A1" s="27" t="s">
        <v>76</v>
      </c>
      <c r="AR1" s="119" t="s">
        <v>28</v>
      </c>
      <c r="AS1" s="120"/>
      <c r="AT1" s="120"/>
      <c r="AU1" s="121"/>
    </row>
    <row r="2" spans="1:48" ht="18.75" customHeight="1" thickTop="1" x14ac:dyDescent="0.45">
      <c r="A2" s="26"/>
      <c r="B2" s="108" t="s">
        <v>27</v>
      </c>
      <c r="C2" s="108"/>
      <c r="D2" s="108"/>
      <c r="E2" t="s">
        <v>21</v>
      </c>
      <c r="F2" t="str">
        <f>'記入例(計画書、実績書)'!F2</f>
        <v>○○○○工事</v>
      </c>
      <c r="T2" s="109" t="s">
        <v>26</v>
      </c>
      <c r="U2" s="109"/>
      <c r="V2" t="s">
        <v>21</v>
      </c>
      <c r="W2" t="str">
        <f>'記入例(計画書、実績書)'!Y2</f>
        <v>R6.7.25～R6.11.20</v>
      </c>
      <c r="AF2" s="25" t="s">
        <v>25</v>
      </c>
      <c r="AG2" t="s">
        <v>21</v>
      </c>
      <c r="AH2" t="str">
        <f>'記入例(計画書、実績書)'!AI2</f>
        <v>(株)○○建設</v>
      </c>
    </row>
    <row r="3" spans="1:48" ht="18.75" customHeight="1" x14ac:dyDescent="0.45">
      <c r="B3" s="110" t="s">
        <v>23</v>
      </c>
      <c r="C3" s="110"/>
      <c r="D3" s="110"/>
      <c r="E3" t="s">
        <v>21</v>
      </c>
      <c r="F3" t="str">
        <f>'記入例(計画書、実績書)'!F3</f>
        <v>○○地内</v>
      </c>
      <c r="AF3" s="25" t="s">
        <v>22</v>
      </c>
      <c r="AG3" t="s">
        <v>21</v>
      </c>
      <c r="AH3" t="str">
        <f>'記入例(計画書、実績書)'!AQ2</f>
        <v>上尾市○○課</v>
      </c>
    </row>
    <row r="5" spans="1:48" x14ac:dyDescent="0.45">
      <c r="B5" s="21" t="s">
        <v>9</v>
      </c>
      <c r="C5" s="111">
        <v>1</v>
      </c>
      <c r="D5" s="111"/>
      <c r="E5" s="21" t="s">
        <v>8</v>
      </c>
      <c r="F5" s="21" t="s">
        <v>10</v>
      </c>
      <c r="G5" s="21" t="s">
        <v>9</v>
      </c>
      <c r="H5" s="111">
        <v>4</v>
      </c>
      <c r="I5" s="111"/>
      <c r="J5" s="21" t="s">
        <v>8</v>
      </c>
      <c r="N5" s="21" t="s">
        <v>9</v>
      </c>
      <c r="O5" s="112">
        <v>25</v>
      </c>
      <c r="P5" s="112"/>
      <c r="Q5" s="21" t="s">
        <v>8</v>
      </c>
      <c r="R5" s="21" t="s">
        <v>10</v>
      </c>
      <c r="S5" s="21" t="s">
        <v>9</v>
      </c>
      <c r="T5" s="111">
        <v>28</v>
      </c>
      <c r="U5" s="111"/>
      <c r="V5" s="21" t="s">
        <v>8</v>
      </c>
      <c r="Y5" s="21" t="s">
        <v>9</v>
      </c>
      <c r="Z5" s="111">
        <v>49</v>
      </c>
      <c r="AA5" s="111"/>
      <c r="AB5" s="21" t="s">
        <v>8</v>
      </c>
      <c r="AC5" s="21" t="s">
        <v>10</v>
      </c>
      <c r="AD5" s="21" t="s">
        <v>9</v>
      </c>
      <c r="AE5" s="111">
        <v>52</v>
      </c>
      <c r="AF5" s="111"/>
      <c r="AG5" s="21" t="s">
        <v>8</v>
      </c>
      <c r="AJ5" s="21" t="s">
        <v>20</v>
      </c>
      <c r="AK5" s="24"/>
      <c r="AL5" s="24"/>
      <c r="AM5" s="21"/>
      <c r="AN5" s="21"/>
      <c r="AO5" s="21"/>
      <c r="AP5" s="21"/>
    </row>
    <row r="6" spans="1:48" x14ac:dyDescent="0.45">
      <c r="B6" s="20" t="s">
        <v>7</v>
      </c>
      <c r="C6" s="19"/>
      <c r="D6" s="19"/>
      <c r="E6" s="18"/>
      <c r="F6" s="113">
        <f>'記入例(計画書、実績書)'!AQ15</f>
        <v>8</v>
      </c>
      <c r="G6" s="114"/>
      <c r="H6" s="17" t="s">
        <v>5</v>
      </c>
      <c r="N6" s="20" t="s">
        <v>7</v>
      </c>
      <c r="O6" s="19"/>
      <c r="P6" s="19"/>
      <c r="Q6" s="18"/>
      <c r="R6" s="113">
        <v>0</v>
      </c>
      <c r="S6" s="114"/>
      <c r="T6" s="17" t="s">
        <v>5</v>
      </c>
      <c r="Y6" s="20" t="s">
        <v>7</v>
      </c>
      <c r="Z6" s="19"/>
      <c r="AA6" s="19"/>
      <c r="AB6" s="18"/>
      <c r="AC6" s="113">
        <v>0</v>
      </c>
      <c r="AD6" s="114"/>
      <c r="AE6" s="17" t="s">
        <v>5</v>
      </c>
      <c r="AJ6" s="20" t="s">
        <v>7</v>
      </c>
      <c r="AK6" s="19"/>
      <c r="AL6" s="19"/>
      <c r="AM6" s="18"/>
      <c r="AN6" s="113">
        <f>F6+F12+F18+F24+F30+F36+R6+R12+R18+R24+R30+R36+AC6+AC12+AC18+AC24+AC30+AC36</f>
        <v>15</v>
      </c>
      <c r="AO6" s="114"/>
      <c r="AP6" s="17" t="s">
        <v>5</v>
      </c>
    </row>
    <row r="7" spans="1:48" ht="18.600000000000001" thickBot="1" x14ac:dyDescent="0.5">
      <c r="B7" s="16" t="s">
        <v>6</v>
      </c>
      <c r="C7" s="15"/>
      <c r="D7" s="15"/>
      <c r="E7" s="14"/>
      <c r="F7" s="115">
        <f>'記入例(計画書、実績書)'!AQ16</f>
        <v>0</v>
      </c>
      <c r="G7" s="116"/>
      <c r="H7" s="13" t="s">
        <v>5</v>
      </c>
      <c r="N7" s="16" t="s">
        <v>6</v>
      </c>
      <c r="O7" s="15"/>
      <c r="P7" s="15"/>
      <c r="Q7" s="14"/>
      <c r="R7" s="117">
        <v>0</v>
      </c>
      <c r="S7" s="118"/>
      <c r="T7" s="13" t="s">
        <v>5</v>
      </c>
      <c r="Y7" s="16" t="s">
        <v>6</v>
      </c>
      <c r="Z7" s="15"/>
      <c r="AA7" s="15"/>
      <c r="AB7" s="14"/>
      <c r="AC7" s="117">
        <v>0</v>
      </c>
      <c r="AD7" s="118"/>
      <c r="AE7" s="13" t="s">
        <v>5</v>
      </c>
      <c r="AJ7" s="16" t="s">
        <v>6</v>
      </c>
      <c r="AK7" s="15"/>
      <c r="AL7" s="15"/>
      <c r="AM7" s="14"/>
      <c r="AN7" s="113">
        <f>F7+F13+F19+F25+F31+F37+R7+R13+R19+R25+R31+R37+AC7+AC13+AC19+AC25+AC31+AC37</f>
        <v>3</v>
      </c>
      <c r="AO7" s="114"/>
      <c r="AP7" s="13" t="s">
        <v>5</v>
      </c>
    </row>
    <row r="8" spans="1:48" ht="18.600000000000001" thickTop="1" x14ac:dyDescent="0.45">
      <c r="B8" s="11" t="s">
        <v>4</v>
      </c>
      <c r="C8" s="10"/>
      <c r="D8" s="10"/>
      <c r="E8" s="9"/>
      <c r="F8" s="122">
        <f>'記入例(計画書、実績書)'!AQ31</f>
        <v>8</v>
      </c>
      <c r="G8" s="123"/>
      <c r="H8" s="8" t="s">
        <v>1</v>
      </c>
      <c r="I8" s="124" t="s">
        <v>3</v>
      </c>
      <c r="J8" s="125"/>
      <c r="K8" s="126"/>
      <c r="N8" s="11" t="s">
        <v>4</v>
      </c>
      <c r="O8" s="10"/>
      <c r="P8" s="10"/>
      <c r="Q8" s="9"/>
      <c r="R8" s="122">
        <v>0</v>
      </c>
      <c r="S8" s="123"/>
      <c r="T8" s="8" t="s">
        <v>1</v>
      </c>
      <c r="U8" s="124" t="s">
        <v>3</v>
      </c>
      <c r="V8" s="125"/>
      <c r="W8" s="126"/>
      <c r="Y8" s="11" t="s">
        <v>4</v>
      </c>
      <c r="Z8" s="10"/>
      <c r="AA8" s="10"/>
      <c r="AB8" s="9"/>
      <c r="AC8" s="122">
        <v>0</v>
      </c>
      <c r="AD8" s="123"/>
      <c r="AE8" s="8" t="s">
        <v>1</v>
      </c>
      <c r="AF8" s="124" t="s">
        <v>3</v>
      </c>
      <c r="AG8" s="125"/>
      <c r="AH8" s="126"/>
      <c r="AJ8" s="11" t="s">
        <v>4</v>
      </c>
      <c r="AK8" s="10"/>
      <c r="AL8" s="10"/>
      <c r="AM8" s="9"/>
      <c r="AN8" s="122">
        <f>SUM(AN6:AO7)</f>
        <v>18</v>
      </c>
      <c r="AO8" s="123"/>
      <c r="AP8" s="8" t="s">
        <v>1</v>
      </c>
      <c r="AQ8" s="124" t="s">
        <v>3</v>
      </c>
      <c r="AR8" s="125"/>
      <c r="AS8" s="126"/>
    </row>
    <row r="9" spans="1:48" ht="18.600000000000001" thickBot="1" x14ac:dyDescent="0.5">
      <c r="B9" s="7" t="s">
        <v>2</v>
      </c>
      <c r="C9" s="6"/>
      <c r="D9" s="6"/>
      <c r="E9" s="5"/>
      <c r="F9" s="115">
        <f>'記入例(計画書、実績書)'!AQ18</f>
        <v>28</v>
      </c>
      <c r="G9" s="116"/>
      <c r="H9" s="4" t="s">
        <v>1</v>
      </c>
      <c r="I9" s="127">
        <f>(F8/F9)*100</f>
        <v>28.571428571428569</v>
      </c>
      <c r="J9" s="128"/>
      <c r="K9" s="3" t="s">
        <v>0</v>
      </c>
      <c r="N9" s="7" t="s">
        <v>2</v>
      </c>
      <c r="O9" s="6"/>
      <c r="P9" s="6"/>
      <c r="Q9" s="5"/>
      <c r="R9" s="115">
        <v>0</v>
      </c>
      <c r="S9" s="116"/>
      <c r="T9" s="4" t="s">
        <v>1</v>
      </c>
      <c r="U9" s="127" t="e">
        <f>(R8/R9)*100</f>
        <v>#DIV/0!</v>
      </c>
      <c r="V9" s="128"/>
      <c r="W9" s="3" t="s">
        <v>0</v>
      </c>
      <c r="Y9" s="7" t="s">
        <v>2</v>
      </c>
      <c r="Z9" s="6"/>
      <c r="AA9" s="6"/>
      <c r="AB9" s="5"/>
      <c r="AC9" s="115">
        <v>0</v>
      </c>
      <c r="AD9" s="116"/>
      <c r="AE9" s="4" t="s">
        <v>1</v>
      </c>
      <c r="AF9" s="127" t="e">
        <f>(AC8/AC9)*100</f>
        <v>#DIV/0!</v>
      </c>
      <c r="AG9" s="128"/>
      <c r="AH9" s="3" t="s">
        <v>0</v>
      </c>
      <c r="AJ9" s="7" t="s">
        <v>2</v>
      </c>
      <c r="AK9" s="6"/>
      <c r="AL9" s="6"/>
      <c r="AM9" s="5"/>
      <c r="AN9" s="115">
        <f>F9+F15+F21+F27+F33+F39+R9+R15+R21+R27+R33+R39+AC9+AC15+AC21+AC27+AC33+AC39</f>
        <v>63</v>
      </c>
      <c r="AO9" s="116"/>
      <c r="AP9" s="4" t="s">
        <v>1</v>
      </c>
      <c r="AQ9" s="127">
        <f>(AN8/AN9)*100</f>
        <v>28.571428571428569</v>
      </c>
      <c r="AR9" s="128"/>
      <c r="AS9" s="3" t="s">
        <v>0</v>
      </c>
    </row>
    <row r="10" spans="1:48" ht="18.600000000000001" thickTop="1" x14ac:dyDescent="0.45">
      <c r="B10" s="23"/>
      <c r="N10" s="23"/>
      <c r="Y10" s="23"/>
      <c r="AJ10" s="23"/>
    </row>
    <row r="11" spans="1:48" x14ac:dyDescent="0.45">
      <c r="B11" s="21" t="s">
        <v>9</v>
      </c>
      <c r="C11" s="111">
        <v>5</v>
      </c>
      <c r="D11" s="111"/>
      <c r="E11" s="21" t="s">
        <v>8</v>
      </c>
      <c r="F11" s="21" t="s">
        <v>10</v>
      </c>
      <c r="G11" s="21" t="s">
        <v>9</v>
      </c>
      <c r="H11" s="111">
        <v>8</v>
      </c>
      <c r="I11" s="111"/>
      <c r="J11" s="21" t="s">
        <v>8</v>
      </c>
      <c r="N11" s="21" t="s">
        <v>9</v>
      </c>
      <c r="O11" s="112">
        <v>29</v>
      </c>
      <c r="P11" s="112"/>
      <c r="Q11" s="21" t="s">
        <v>8</v>
      </c>
      <c r="R11" s="21" t="s">
        <v>10</v>
      </c>
      <c r="S11" s="21" t="s">
        <v>9</v>
      </c>
      <c r="T11" s="111">
        <v>32</v>
      </c>
      <c r="U11" s="111"/>
      <c r="V11" s="21" t="s">
        <v>8</v>
      </c>
      <c r="Y11" s="21" t="s">
        <v>9</v>
      </c>
      <c r="Z11" s="111">
        <v>53</v>
      </c>
      <c r="AA11" s="111"/>
      <c r="AB11" s="21" t="s">
        <v>8</v>
      </c>
      <c r="AC11" s="21" t="s">
        <v>10</v>
      </c>
      <c r="AD11" s="21" t="s">
        <v>9</v>
      </c>
      <c r="AE11" s="111">
        <v>56</v>
      </c>
      <c r="AF11" s="111"/>
      <c r="AG11" s="21" t="s">
        <v>8</v>
      </c>
      <c r="AK11" t="s">
        <v>19</v>
      </c>
    </row>
    <row r="12" spans="1:48" x14ac:dyDescent="0.45">
      <c r="B12" s="20" t="s">
        <v>7</v>
      </c>
      <c r="C12" s="19"/>
      <c r="D12" s="19"/>
      <c r="E12" s="18"/>
      <c r="F12" s="113">
        <f>'記入例(計画書、実績書)'!AQ29</f>
        <v>5</v>
      </c>
      <c r="G12" s="114"/>
      <c r="H12" s="17" t="s">
        <v>5</v>
      </c>
      <c r="N12" s="20" t="s">
        <v>7</v>
      </c>
      <c r="O12" s="19"/>
      <c r="P12" s="19"/>
      <c r="Q12" s="18"/>
      <c r="R12" s="113">
        <v>0</v>
      </c>
      <c r="S12" s="114"/>
      <c r="T12" s="17" t="s">
        <v>5</v>
      </c>
      <c r="Y12" s="20" t="s">
        <v>7</v>
      </c>
      <c r="Z12" s="19"/>
      <c r="AA12" s="19"/>
      <c r="AB12" s="18"/>
      <c r="AC12" s="113">
        <v>0</v>
      </c>
      <c r="AD12" s="114"/>
      <c r="AE12" s="17" t="s">
        <v>5</v>
      </c>
      <c r="AJ12" s="12"/>
      <c r="AK12" t="s">
        <v>13</v>
      </c>
      <c r="AN12" t="s">
        <v>17</v>
      </c>
      <c r="AU12" s="2"/>
      <c r="AV12" s="2"/>
    </row>
    <row r="13" spans="1:48" ht="18.600000000000001" thickBot="1" x14ac:dyDescent="0.5">
      <c r="B13" s="16" t="s">
        <v>6</v>
      </c>
      <c r="C13" s="15"/>
      <c r="D13" s="15"/>
      <c r="E13" s="14"/>
      <c r="F13" s="113">
        <f>'記入例(計画書、実績書)'!AQ30</f>
        <v>3</v>
      </c>
      <c r="G13" s="114"/>
      <c r="H13" s="13" t="s">
        <v>5</v>
      </c>
      <c r="N13" s="16" t="s">
        <v>6</v>
      </c>
      <c r="O13" s="15"/>
      <c r="P13" s="15"/>
      <c r="Q13" s="14"/>
      <c r="R13" s="117">
        <v>0</v>
      </c>
      <c r="S13" s="118"/>
      <c r="T13" s="13" t="s">
        <v>5</v>
      </c>
      <c r="Y13" s="16" t="s">
        <v>6</v>
      </c>
      <c r="Z13" s="15"/>
      <c r="AA13" s="15"/>
      <c r="AB13" s="14"/>
      <c r="AC13" s="117">
        <v>0</v>
      </c>
      <c r="AD13" s="118"/>
      <c r="AE13" s="13" t="s">
        <v>5</v>
      </c>
      <c r="AJ13" s="12"/>
      <c r="AK13" t="s">
        <v>16</v>
      </c>
      <c r="AU13" s="2"/>
      <c r="AV13" s="2"/>
    </row>
    <row r="14" spans="1:48" ht="18.600000000000001" thickTop="1" x14ac:dyDescent="0.45">
      <c r="B14" s="11" t="s">
        <v>4</v>
      </c>
      <c r="C14" s="10"/>
      <c r="D14" s="10"/>
      <c r="E14" s="9"/>
      <c r="F14" s="122">
        <f>'記入例(計画書、実績書)'!AQ31</f>
        <v>8</v>
      </c>
      <c r="G14" s="123"/>
      <c r="H14" s="8" t="s">
        <v>1</v>
      </c>
      <c r="I14" s="124" t="s">
        <v>3</v>
      </c>
      <c r="J14" s="125"/>
      <c r="K14" s="126"/>
      <c r="N14" s="11" t="s">
        <v>4</v>
      </c>
      <c r="O14" s="10"/>
      <c r="P14" s="10"/>
      <c r="Q14" s="9"/>
      <c r="R14" s="122">
        <v>0</v>
      </c>
      <c r="S14" s="123"/>
      <c r="T14" s="8" t="s">
        <v>1</v>
      </c>
      <c r="U14" s="124" t="s">
        <v>3</v>
      </c>
      <c r="V14" s="125"/>
      <c r="W14" s="126"/>
      <c r="Y14" s="11" t="s">
        <v>4</v>
      </c>
      <c r="Z14" s="10"/>
      <c r="AA14" s="10"/>
      <c r="AB14" s="9"/>
      <c r="AC14" s="122">
        <v>0</v>
      </c>
      <c r="AD14" s="123"/>
      <c r="AE14" s="8" t="s">
        <v>1</v>
      </c>
      <c r="AF14" s="124" t="s">
        <v>3</v>
      </c>
      <c r="AG14" s="125"/>
      <c r="AH14" s="126"/>
    </row>
    <row r="15" spans="1:48" ht="18.600000000000001" thickBot="1" x14ac:dyDescent="0.5">
      <c r="B15" s="7" t="s">
        <v>2</v>
      </c>
      <c r="C15" s="6"/>
      <c r="D15" s="6"/>
      <c r="E15" s="5"/>
      <c r="F15" s="115">
        <f>'記入例(計画書、実績書)'!AQ32</f>
        <v>28</v>
      </c>
      <c r="G15" s="116"/>
      <c r="H15" s="4" t="s">
        <v>1</v>
      </c>
      <c r="I15" s="127">
        <f>(F14/F15)*100</f>
        <v>28.571428571428569</v>
      </c>
      <c r="J15" s="128"/>
      <c r="K15" s="3" t="s">
        <v>0</v>
      </c>
      <c r="N15" s="7" t="s">
        <v>2</v>
      </c>
      <c r="O15" s="6"/>
      <c r="P15" s="6"/>
      <c r="Q15" s="5"/>
      <c r="R15" s="115">
        <v>0</v>
      </c>
      <c r="S15" s="116"/>
      <c r="T15" s="4" t="s">
        <v>1</v>
      </c>
      <c r="U15" s="127" t="e">
        <f>(R14/R15)*100</f>
        <v>#DIV/0!</v>
      </c>
      <c r="V15" s="128"/>
      <c r="W15" s="3" t="s">
        <v>0</v>
      </c>
      <c r="Y15" s="7" t="s">
        <v>2</v>
      </c>
      <c r="Z15" s="6"/>
      <c r="AA15" s="6"/>
      <c r="AB15" s="5"/>
      <c r="AC15" s="115">
        <v>0</v>
      </c>
      <c r="AD15" s="116"/>
      <c r="AE15" s="4" t="s">
        <v>1</v>
      </c>
      <c r="AF15" s="127" t="e">
        <f>(AC14/AC15)*100</f>
        <v>#DIV/0!</v>
      </c>
      <c r="AG15" s="128"/>
      <c r="AH15" s="3" t="s">
        <v>0</v>
      </c>
      <c r="AK15" t="s">
        <v>18</v>
      </c>
      <c r="AS15" s="2"/>
      <c r="AT15" s="2"/>
    </row>
    <row r="16" spans="1:48" ht="18.600000000000001" thickTop="1" x14ac:dyDescent="0.45">
      <c r="AK16" s="2" t="s">
        <v>13</v>
      </c>
      <c r="AL16" s="2"/>
      <c r="AM16" s="2"/>
      <c r="AN16" s="2" t="s">
        <v>17</v>
      </c>
      <c r="AO16" s="2"/>
      <c r="AP16" s="2"/>
      <c r="AQ16" s="2"/>
      <c r="AR16" s="2"/>
      <c r="AS16" s="2"/>
      <c r="AT16" s="2"/>
    </row>
    <row r="17" spans="2:45" x14ac:dyDescent="0.45">
      <c r="B17" s="21" t="s">
        <v>9</v>
      </c>
      <c r="C17" s="111">
        <v>9</v>
      </c>
      <c r="D17" s="111"/>
      <c r="E17" s="21" t="s">
        <v>8</v>
      </c>
      <c r="F17" s="21" t="s">
        <v>10</v>
      </c>
      <c r="G17" s="21" t="s">
        <v>9</v>
      </c>
      <c r="H17" s="111">
        <v>12</v>
      </c>
      <c r="I17" s="111"/>
      <c r="J17" s="21" t="s">
        <v>8</v>
      </c>
      <c r="N17" s="21" t="s">
        <v>9</v>
      </c>
      <c r="O17" s="112">
        <v>33</v>
      </c>
      <c r="P17" s="112"/>
      <c r="Q17" s="21" t="s">
        <v>8</v>
      </c>
      <c r="R17" s="21" t="s">
        <v>10</v>
      </c>
      <c r="S17" s="21" t="s">
        <v>9</v>
      </c>
      <c r="T17" s="111">
        <v>36</v>
      </c>
      <c r="U17" s="111"/>
      <c r="V17" s="21" t="s">
        <v>8</v>
      </c>
      <c r="Y17" s="21" t="s">
        <v>9</v>
      </c>
      <c r="Z17" s="111">
        <v>57</v>
      </c>
      <c r="AA17" s="111"/>
      <c r="AB17" s="21" t="s">
        <v>8</v>
      </c>
      <c r="AC17" s="21" t="s">
        <v>10</v>
      </c>
      <c r="AD17" s="21" t="s">
        <v>9</v>
      </c>
      <c r="AE17" s="111">
        <v>60</v>
      </c>
      <c r="AF17" s="111"/>
      <c r="AG17" s="21" t="s">
        <v>8</v>
      </c>
      <c r="AK17" t="s">
        <v>16</v>
      </c>
    </row>
    <row r="18" spans="2:45" x14ac:dyDescent="0.45">
      <c r="B18" s="20" t="s">
        <v>7</v>
      </c>
      <c r="C18" s="19"/>
      <c r="D18" s="19"/>
      <c r="E18" s="18"/>
      <c r="F18" s="113">
        <f>'記入例(計画書、実績書)'!AQ43</f>
        <v>2</v>
      </c>
      <c r="G18" s="114"/>
      <c r="H18" s="17" t="s">
        <v>5</v>
      </c>
      <c r="N18" s="20" t="s">
        <v>7</v>
      </c>
      <c r="O18" s="19"/>
      <c r="P18" s="19"/>
      <c r="Q18" s="18"/>
      <c r="R18" s="113">
        <v>0</v>
      </c>
      <c r="S18" s="114"/>
      <c r="T18" s="17" t="s">
        <v>5</v>
      </c>
      <c r="Y18" s="20" t="s">
        <v>7</v>
      </c>
      <c r="Z18" s="19"/>
      <c r="AA18" s="19"/>
      <c r="AB18" s="18"/>
      <c r="AC18" s="113">
        <v>0</v>
      </c>
      <c r="AD18" s="114"/>
      <c r="AE18" s="17" t="s">
        <v>5</v>
      </c>
      <c r="AJ18" s="12"/>
      <c r="AK18" t="s">
        <v>13</v>
      </c>
      <c r="AN18" t="s">
        <v>15</v>
      </c>
    </row>
    <row r="19" spans="2:45" ht="18.600000000000001" thickBot="1" x14ac:dyDescent="0.5">
      <c r="B19" s="16" t="s">
        <v>6</v>
      </c>
      <c r="C19" s="15"/>
      <c r="D19" s="15"/>
      <c r="E19" s="14"/>
      <c r="F19" s="115">
        <f>'記入例(計画書、実績書)'!AQ44</f>
        <v>0</v>
      </c>
      <c r="G19" s="116"/>
      <c r="H19" s="13" t="s">
        <v>5</v>
      </c>
      <c r="N19" s="16" t="s">
        <v>6</v>
      </c>
      <c r="O19" s="15"/>
      <c r="P19" s="15"/>
      <c r="Q19" s="14"/>
      <c r="R19" s="117">
        <v>0</v>
      </c>
      <c r="S19" s="118"/>
      <c r="T19" s="13" t="s">
        <v>5</v>
      </c>
      <c r="Y19" s="16" t="s">
        <v>6</v>
      </c>
      <c r="Z19" s="15"/>
      <c r="AA19" s="15"/>
      <c r="AB19" s="14"/>
      <c r="AC19" s="117">
        <v>0</v>
      </c>
      <c r="AD19" s="118"/>
      <c r="AE19" s="13" t="s">
        <v>5</v>
      </c>
      <c r="AJ19" s="12"/>
      <c r="AK19" t="s">
        <v>14</v>
      </c>
    </row>
    <row r="20" spans="2:45" ht="18.600000000000001" thickTop="1" x14ac:dyDescent="0.45">
      <c r="B20" s="11" t="s">
        <v>4</v>
      </c>
      <c r="C20" s="10"/>
      <c r="D20" s="10"/>
      <c r="E20" s="9"/>
      <c r="F20" s="122">
        <f>'記入例(計画書、実績書)'!AQ45</f>
        <v>2</v>
      </c>
      <c r="G20" s="123"/>
      <c r="H20" s="8" t="s">
        <v>1</v>
      </c>
      <c r="I20" s="124" t="s">
        <v>3</v>
      </c>
      <c r="J20" s="125"/>
      <c r="K20" s="126"/>
      <c r="N20" s="11" t="s">
        <v>4</v>
      </c>
      <c r="O20" s="10"/>
      <c r="P20" s="10"/>
      <c r="Q20" s="9"/>
      <c r="R20" s="122">
        <v>0</v>
      </c>
      <c r="S20" s="123"/>
      <c r="T20" s="8" t="s">
        <v>1</v>
      </c>
      <c r="U20" s="124" t="s">
        <v>3</v>
      </c>
      <c r="V20" s="125"/>
      <c r="W20" s="126"/>
      <c r="Y20" s="11" t="s">
        <v>4</v>
      </c>
      <c r="Z20" s="10"/>
      <c r="AA20" s="10"/>
      <c r="AB20" s="9"/>
      <c r="AC20" s="122">
        <v>0</v>
      </c>
      <c r="AD20" s="123"/>
      <c r="AE20" s="8" t="s">
        <v>1</v>
      </c>
      <c r="AF20" s="124" t="s">
        <v>3</v>
      </c>
      <c r="AG20" s="125"/>
      <c r="AH20" s="126"/>
      <c r="AK20" t="s">
        <v>13</v>
      </c>
      <c r="AN20" t="s">
        <v>12</v>
      </c>
    </row>
    <row r="21" spans="2:45" ht="18.600000000000001" thickBot="1" x14ac:dyDescent="0.5">
      <c r="B21" s="7" t="s">
        <v>2</v>
      </c>
      <c r="C21" s="6"/>
      <c r="D21" s="6"/>
      <c r="E21" s="5"/>
      <c r="F21" s="115">
        <f>'記入例(計画書、実績書)'!AQ46</f>
        <v>7</v>
      </c>
      <c r="G21" s="116"/>
      <c r="H21" s="4" t="s">
        <v>1</v>
      </c>
      <c r="I21" s="127">
        <f>(F20/F21)*100</f>
        <v>28.571428571428569</v>
      </c>
      <c r="J21" s="128"/>
      <c r="K21" s="3" t="s">
        <v>0</v>
      </c>
      <c r="N21" s="7" t="s">
        <v>2</v>
      </c>
      <c r="O21" s="6"/>
      <c r="P21" s="6"/>
      <c r="Q21" s="5"/>
      <c r="R21" s="115">
        <v>0</v>
      </c>
      <c r="S21" s="116"/>
      <c r="T21" s="4" t="s">
        <v>1</v>
      </c>
      <c r="U21" s="127" t="e">
        <f>(R20/R21)*100</f>
        <v>#DIV/0!</v>
      </c>
      <c r="V21" s="128"/>
      <c r="W21" s="3" t="s">
        <v>0</v>
      </c>
      <c r="Y21" s="7" t="s">
        <v>2</v>
      </c>
      <c r="Z21" s="6"/>
      <c r="AA21" s="6"/>
      <c r="AB21" s="5"/>
      <c r="AC21" s="115">
        <v>0</v>
      </c>
      <c r="AD21" s="116"/>
      <c r="AE21" s="4" t="s">
        <v>1</v>
      </c>
      <c r="AF21" s="127" t="e">
        <f>(AC20/AC21)*100</f>
        <v>#DIV/0!</v>
      </c>
      <c r="AG21" s="128"/>
      <c r="AH21" s="3" t="s">
        <v>0</v>
      </c>
      <c r="AK21" t="s">
        <v>11</v>
      </c>
      <c r="AQ21" s="22"/>
      <c r="AR21" s="22"/>
      <c r="AS21" s="1"/>
    </row>
    <row r="22" spans="2:45" ht="18.600000000000001" thickTop="1" x14ac:dyDescent="0.45"/>
    <row r="23" spans="2:45" x14ac:dyDescent="0.45">
      <c r="B23" s="21" t="s">
        <v>9</v>
      </c>
      <c r="C23" s="111">
        <v>13</v>
      </c>
      <c r="D23" s="111"/>
      <c r="E23" s="21" t="s">
        <v>8</v>
      </c>
      <c r="F23" s="21" t="s">
        <v>10</v>
      </c>
      <c r="G23" s="21" t="s">
        <v>9</v>
      </c>
      <c r="H23" s="111">
        <v>16</v>
      </c>
      <c r="I23" s="111"/>
      <c r="J23" s="21" t="s">
        <v>8</v>
      </c>
      <c r="N23" s="21" t="s">
        <v>9</v>
      </c>
      <c r="O23" s="112">
        <v>37</v>
      </c>
      <c r="P23" s="112"/>
      <c r="Q23" s="21" t="s">
        <v>8</v>
      </c>
      <c r="R23" s="21" t="s">
        <v>10</v>
      </c>
      <c r="S23" s="21" t="s">
        <v>9</v>
      </c>
      <c r="T23" s="111">
        <v>40</v>
      </c>
      <c r="U23" s="111"/>
      <c r="V23" s="21" t="s">
        <v>8</v>
      </c>
      <c r="Y23" s="21" t="s">
        <v>9</v>
      </c>
      <c r="Z23" s="111">
        <v>61</v>
      </c>
      <c r="AA23" s="111"/>
      <c r="AB23" s="21" t="s">
        <v>8</v>
      </c>
      <c r="AC23" s="21" t="s">
        <v>10</v>
      </c>
      <c r="AD23" s="21" t="s">
        <v>9</v>
      </c>
      <c r="AE23" s="111">
        <v>64</v>
      </c>
      <c r="AF23" s="111"/>
      <c r="AG23" s="21" t="s">
        <v>8</v>
      </c>
      <c r="AK23" s="109"/>
      <c r="AL23" s="109"/>
      <c r="AP23" s="109"/>
      <c r="AQ23" s="109"/>
    </row>
    <row r="24" spans="2:45" x14ac:dyDescent="0.45">
      <c r="B24" s="20" t="s">
        <v>7</v>
      </c>
      <c r="C24" s="19"/>
      <c r="D24" s="19"/>
      <c r="E24" s="18"/>
      <c r="F24" s="113">
        <v>0</v>
      </c>
      <c r="G24" s="114"/>
      <c r="H24" s="17" t="s">
        <v>5</v>
      </c>
      <c r="N24" s="20" t="s">
        <v>7</v>
      </c>
      <c r="O24" s="19"/>
      <c r="P24" s="19"/>
      <c r="Q24" s="18"/>
      <c r="R24" s="113">
        <v>0</v>
      </c>
      <c r="S24" s="114"/>
      <c r="T24" s="17" t="s">
        <v>5</v>
      </c>
      <c r="Y24" s="20" t="s">
        <v>7</v>
      </c>
      <c r="Z24" s="19"/>
      <c r="AA24" s="19"/>
      <c r="AB24" s="18"/>
      <c r="AC24" s="113">
        <v>0</v>
      </c>
      <c r="AD24" s="114"/>
      <c r="AE24" s="17" t="s">
        <v>5</v>
      </c>
      <c r="AJ24" s="12"/>
      <c r="AK24" s="12"/>
      <c r="AL24" s="12"/>
      <c r="AM24" s="12"/>
      <c r="AN24" s="109"/>
      <c r="AO24" s="109"/>
      <c r="AP24" s="2"/>
    </row>
    <row r="25" spans="2:45" ht="18.600000000000001" thickBot="1" x14ac:dyDescent="0.5">
      <c r="B25" s="16" t="s">
        <v>6</v>
      </c>
      <c r="C25" s="15"/>
      <c r="D25" s="15"/>
      <c r="E25" s="14"/>
      <c r="F25" s="115">
        <v>0</v>
      </c>
      <c r="G25" s="116"/>
      <c r="H25" s="13" t="s">
        <v>5</v>
      </c>
      <c r="N25" s="16" t="s">
        <v>6</v>
      </c>
      <c r="O25" s="15"/>
      <c r="P25" s="15"/>
      <c r="Q25" s="14"/>
      <c r="R25" s="117">
        <v>0</v>
      </c>
      <c r="S25" s="118"/>
      <c r="T25" s="13" t="s">
        <v>5</v>
      </c>
      <c r="Y25" s="16" t="s">
        <v>6</v>
      </c>
      <c r="Z25" s="15"/>
      <c r="AA25" s="15"/>
      <c r="AB25" s="14"/>
      <c r="AC25" s="117">
        <v>0</v>
      </c>
      <c r="AD25" s="118"/>
      <c r="AE25" s="13" t="s">
        <v>5</v>
      </c>
      <c r="AJ25" s="12"/>
      <c r="AK25" s="12"/>
      <c r="AL25" s="12"/>
      <c r="AM25" s="12"/>
      <c r="AN25" s="109"/>
      <c r="AO25" s="109"/>
      <c r="AP25" s="2"/>
    </row>
    <row r="26" spans="2:45" ht="18.600000000000001" thickTop="1" x14ac:dyDescent="0.45">
      <c r="B26" s="11" t="s">
        <v>4</v>
      </c>
      <c r="C26" s="10"/>
      <c r="D26" s="10"/>
      <c r="E26" s="9"/>
      <c r="F26" s="122">
        <v>0</v>
      </c>
      <c r="G26" s="123"/>
      <c r="H26" s="8" t="s">
        <v>1</v>
      </c>
      <c r="I26" s="124" t="s">
        <v>3</v>
      </c>
      <c r="J26" s="125"/>
      <c r="K26" s="126"/>
      <c r="N26" s="11" t="s">
        <v>4</v>
      </c>
      <c r="O26" s="10"/>
      <c r="P26" s="10"/>
      <c r="Q26" s="9"/>
      <c r="R26" s="122">
        <v>0</v>
      </c>
      <c r="S26" s="123"/>
      <c r="T26" s="8" t="s">
        <v>1</v>
      </c>
      <c r="U26" s="124" t="s">
        <v>3</v>
      </c>
      <c r="V26" s="125"/>
      <c r="W26" s="126"/>
      <c r="Y26" s="11" t="s">
        <v>4</v>
      </c>
      <c r="Z26" s="10"/>
      <c r="AA26" s="10"/>
      <c r="AB26" s="9"/>
      <c r="AC26" s="122">
        <v>0</v>
      </c>
      <c r="AD26" s="123"/>
      <c r="AE26" s="8" t="s">
        <v>1</v>
      </c>
      <c r="AF26" s="124" t="s">
        <v>3</v>
      </c>
      <c r="AG26" s="125"/>
      <c r="AH26" s="126"/>
      <c r="AN26" s="109"/>
      <c r="AO26" s="109"/>
      <c r="AP26" s="2"/>
      <c r="AQ26" s="129"/>
      <c r="AR26" s="129"/>
      <c r="AS26" s="129"/>
    </row>
    <row r="27" spans="2:45" ht="18.600000000000001" thickBot="1" x14ac:dyDescent="0.5">
      <c r="B27" s="7" t="s">
        <v>2</v>
      </c>
      <c r="C27" s="6"/>
      <c r="D27" s="6"/>
      <c r="E27" s="5"/>
      <c r="F27" s="115">
        <v>0</v>
      </c>
      <c r="G27" s="116"/>
      <c r="H27" s="4" t="s">
        <v>1</v>
      </c>
      <c r="I27" s="127" t="e">
        <f>(F26/F27)*100</f>
        <v>#DIV/0!</v>
      </c>
      <c r="J27" s="128"/>
      <c r="K27" s="3" t="s">
        <v>0</v>
      </c>
      <c r="N27" s="7" t="s">
        <v>2</v>
      </c>
      <c r="O27" s="6"/>
      <c r="P27" s="6"/>
      <c r="Q27" s="5"/>
      <c r="R27" s="115">
        <v>0</v>
      </c>
      <c r="S27" s="116"/>
      <c r="T27" s="4" t="s">
        <v>1</v>
      </c>
      <c r="U27" s="127" t="e">
        <f>(R26/R27)*100</f>
        <v>#DIV/0!</v>
      </c>
      <c r="V27" s="128"/>
      <c r="W27" s="3" t="s">
        <v>0</v>
      </c>
      <c r="Y27" s="7" t="s">
        <v>2</v>
      </c>
      <c r="Z27" s="6"/>
      <c r="AA27" s="6"/>
      <c r="AB27" s="5"/>
      <c r="AC27" s="115">
        <v>0</v>
      </c>
      <c r="AD27" s="116"/>
      <c r="AE27" s="4" t="s">
        <v>1</v>
      </c>
      <c r="AF27" s="127" t="e">
        <f>(AC26/AC27)*100</f>
        <v>#DIV/0!</v>
      </c>
      <c r="AG27" s="128"/>
      <c r="AH27" s="3" t="s">
        <v>0</v>
      </c>
      <c r="AN27" s="109"/>
      <c r="AO27" s="109"/>
      <c r="AP27" s="2"/>
      <c r="AQ27" s="130"/>
      <c r="AR27" s="130"/>
      <c r="AS27" s="1"/>
    </row>
    <row r="28" spans="2:45" ht="18.600000000000001" thickTop="1" x14ac:dyDescent="0.45"/>
    <row r="29" spans="2:45" x14ac:dyDescent="0.45">
      <c r="B29" s="21" t="s">
        <v>9</v>
      </c>
      <c r="C29" s="111">
        <v>17</v>
      </c>
      <c r="D29" s="111"/>
      <c r="E29" s="21" t="s">
        <v>8</v>
      </c>
      <c r="F29" s="21" t="s">
        <v>10</v>
      </c>
      <c r="G29" s="21" t="s">
        <v>9</v>
      </c>
      <c r="H29" s="111">
        <v>20</v>
      </c>
      <c r="I29" s="111"/>
      <c r="J29" s="21" t="s">
        <v>8</v>
      </c>
      <c r="N29" s="21" t="s">
        <v>9</v>
      </c>
      <c r="O29" s="112">
        <v>41</v>
      </c>
      <c r="P29" s="112"/>
      <c r="Q29" s="21" t="s">
        <v>8</v>
      </c>
      <c r="R29" s="21" t="s">
        <v>10</v>
      </c>
      <c r="S29" s="21" t="s">
        <v>9</v>
      </c>
      <c r="T29" s="111">
        <v>44</v>
      </c>
      <c r="U29" s="111"/>
      <c r="V29" s="21" t="s">
        <v>8</v>
      </c>
      <c r="Y29" s="21" t="s">
        <v>9</v>
      </c>
      <c r="Z29" s="111">
        <v>65</v>
      </c>
      <c r="AA29" s="111"/>
      <c r="AB29" s="21" t="s">
        <v>8</v>
      </c>
      <c r="AC29" s="21" t="s">
        <v>10</v>
      </c>
      <c r="AD29" s="21" t="s">
        <v>9</v>
      </c>
      <c r="AE29" s="111">
        <v>68</v>
      </c>
      <c r="AF29" s="111"/>
      <c r="AG29" s="21" t="s">
        <v>8</v>
      </c>
      <c r="AK29" s="109"/>
      <c r="AL29" s="109"/>
      <c r="AP29" s="109"/>
      <c r="AQ29" s="109"/>
    </row>
    <row r="30" spans="2:45" x14ac:dyDescent="0.45">
      <c r="B30" s="20" t="s">
        <v>7</v>
      </c>
      <c r="C30" s="19"/>
      <c r="D30" s="19"/>
      <c r="E30" s="18"/>
      <c r="F30" s="113">
        <v>0</v>
      </c>
      <c r="G30" s="114"/>
      <c r="H30" s="17" t="s">
        <v>5</v>
      </c>
      <c r="N30" s="20" t="s">
        <v>7</v>
      </c>
      <c r="O30" s="19"/>
      <c r="P30" s="19"/>
      <c r="Q30" s="18"/>
      <c r="R30" s="113">
        <v>0</v>
      </c>
      <c r="S30" s="114"/>
      <c r="T30" s="17" t="s">
        <v>5</v>
      </c>
      <c r="Y30" s="20" t="s">
        <v>7</v>
      </c>
      <c r="Z30" s="19"/>
      <c r="AA30" s="19"/>
      <c r="AB30" s="18"/>
      <c r="AC30" s="113">
        <v>0</v>
      </c>
      <c r="AD30" s="114"/>
      <c r="AE30" s="17" t="s">
        <v>5</v>
      </c>
      <c r="AJ30" s="12"/>
      <c r="AK30" s="12"/>
      <c r="AL30" s="12"/>
      <c r="AM30" s="12"/>
      <c r="AN30" s="109"/>
      <c r="AO30" s="109"/>
      <c r="AP30" s="2"/>
    </row>
    <row r="31" spans="2:45" ht="18.600000000000001" thickBot="1" x14ac:dyDescent="0.5">
      <c r="B31" s="16" t="s">
        <v>6</v>
      </c>
      <c r="C31" s="15"/>
      <c r="D31" s="15"/>
      <c r="E31" s="14"/>
      <c r="F31" s="115">
        <v>0</v>
      </c>
      <c r="G31" s="116"/>
      <c r="H31" s="13" t="s">
        <v>5</v>
      </c>
      <c r="N31" s="16" t="s">
        <v>6</v>
      </c>
      <c r="O31" s="15"/>
      <c r="P31" s="15"/>
      <c r="Q31" s="14"/>
      <c r="R31" s="117">
        <v>0</v>
      </c>
      <c r="S31" s="118"/>
      <c r="T31" s="13" t="s">
        <v>5</v>
      </c>
      <c r="Y31" s="16" t="s">
        <v>6</v>
      </c>
      <c r="Z31" s="15"/>
      <c r="AA31" s="15"/>
      <c r="AB31" s="14"/>
      <c r="AC31" s="117">
        <v>0</v>
      </c>
      <c r="AD31" s="118"/>
      <c r="AE31" s="13" t="s">
        <v>5</v>
      </c>
      <c r="AJ31" s="12"/>
      <c r="AK31" s="12"/>
      <c r="AL31" s="12"/>
      <c r="AM31" s="12"/>
      <c r="AN31" s="109"/>
      <c r="AO31" s="109"/>
      <c r="AP31" s="2"/>
    </row>
    <row r="32" spans="2:45" ht="18.600000000000001" thickTop="1" x14ac:dyDescent="0.45">
      <c r="B32" s="11" t="s">
        <v>4</v>
      </c>
      <c r="C32" s="10"/>
      <c r="D32" s="10"/>
      <c r="E32" s="9"/>
      <c r="F32" s="122">
        <v>0</v>
      </c>
      <c r="G32" s="123"/>
      <c r="H32" s="8" t="s">
        <v>1</v>
      </c>
      <c r="I32" s="124" t="s">
        <v>3</v>
      </c>
      <c r="J32" s="125"/>
      <c r="K32" s="126"/>
      <c r="N32" s="11" t="s">
        <v>4</v>
      </c>
      <c r="O32" s="10"/>
      <c r="P32" s="10"/>
      <c r="Q32" s="9"/>
      <c r="R32" s="122">
        <v>0</v>
      </c>
      <c r="S32" s="123"/>
      <c r="T32" s="8" t="s">
        <v>1</v>
      </c>
      <c r="U32" s="124" t="s">
        <v>3</v>
      </c>
      <c r="V32" s="125"/>
      <c r="W32" s="126"/>
      <c r="Y32" s="11" t="s">
        <v>4</v>
      </c>
      <c r="Z32" s="10"/>
      <c r="AA32" s="10"/>
      <c r="AB32" s="9"/>
      <c r="AC32" s="122">
        <v>0</v>
      </c>
      <c r="AD32" s="123"/>
      <c r="AE32" s="8" t="s">
        <v>1</v>
      </c>
      <c r="AF32" s="124" t="s">
        <v>3</v>
      </c>
      <c r="AG32" s="125"/>
      <c r="AH32" s="126"/>
      <c r="AN32" s="109"/>
      <c r="AO32" s="109"/>
      <c r="AP32" s="2"/>
      <c r="AQ32" s="129"/>
      <c r="AR32" s="129"/>
      <c r="AS32" s="129"/>
    </row>
    <row r="33" spans="2:45" ht="18.600000000000001" thickBot="1" x14ac:dyDescent="0.5">
      <c r="B33" s="7" t="s">
        <v>2</v>
      </c>
      <c r="C33" s="6"/>
      <c r="D33" s="6"/>
      <c r="E33" s="5"/>
      <c r="F33" s="115">
        <v>0</v>
      </c>
      <c r="G33" s="116"/>
      <c r="H33" s="4" t="s">
        <v>1</v>
      </c>
      <c r="I33" s="127" t="e">
        <f>(F32/F33)*100</f>
        <v>#DIV/0!</v>
      </c>
      <c r="J33" s="128"/>
      <c r="K33" s="3" t="s">
        <v>0</v>
      </c>
      <c r="N33" s="7" t="s">
        <v>2</v>
      </c>
      <c r="O33" s="6"/>
      <c r="P33" s="6"/>
      <c r="Q33" s="5"/>
      <c r="R33" s="115">
        <v>0</v>
      </c>
      <c r="S33" s="116"/>
      <c r="T33" s="4" t="s">
        <v>1</v>
      </c>
      <c r="U33" s="127" t="e">
        <f>(R32/R33)*100</f>
        <v>#DIV/0!</v>
      </c>
      <c r="V33" s="128"/>
      <c r="W33" s="3" t="s">
        <v>0</v>
      </c>
      <c r="Y33" s="7" t="s">
        <v>2</v>
      </c>
      <c r="Z33" s="6"/>
      <c r="AA33" s="6"/>
      <c r="AB33" s="5"/>
      <c r="AC33" s="115">
        <v>0</v>
      </c>
      <c r="AD33" s="116"/>
      <c r="AE33" s="4" t="s">
        <v>1</v>
      </c>
      <c r="AF33" s="127" t="e">
        <f>(AC32/AC33)*100</f>
        <v>#DIV/0!</v>
      </c>
      <c r="AG33" s="128"/>
      <c r="AH33" s="3" t="s">
        <v>0</v>
      </c>
      <c r="AN33" s="109"/>
      <c r="AO33" s="109"/>
      <c r="AP33" s="2"/>
      <c r="AQ33" s="130"/>
      <c r="AR33" s="130"/>
      <c r="AS33" s="1"/>
    </row>
    <row r="34" spans="2:45" ht="18.600000000000001" thickTop="1" x14ac:dyDescent="0.45"/>
    <row r="35" spans="2:45" x14ac:dyDescent="0.45">
      <c r="B35" s="21" t="s">
        <v>9</v>
      </c>
      <c r="C35" s="111">
        <v>21</v>
      </c>
      <c r="D35" s="111"/>
      <c r="E35" s="21" t="s">
        <v>8</v>
      </c>
      <c r="F35" s="21" t="s">
        <v>10</v>
      </c>
      <c r="G35" s="21" t="s">
        <v>9</v>
      </c>
      <c r="H35" s="111">
        <v>24</v>
      </c>
      <c r="I35" s="111"/>
      <c r="J35" s="21" t="s">
        <v>8</v>
      </c>
      <c r="N35" s="21" t="s">
        <v>9</v>
      </c>
      <c r="O35" s="112">
        <v>45</v>
      </c>
      <c r="P35" s="112"/>
      <c r="Q35" s="21" t="s">
        <v>8</v>
      </c>
      <c r="R35" s="21" t="s">
        <v>10</v>
      </c>
      <c r="S35" s="21" t="s">
        <v>9</v>
      </c>
      <c r="T35" s="111">
        <v>48</v>
      </c>
      <c r="U35" s="111"/>
      <c r="V35" s="21" t="s">
        <v>8</v>
      </c>
      <c r="Y35" s="21" t="s">
        <v>9</v>
      </c>
      <c r="Z35" s="111">
        <v>69</v>
      </c>
      <c r="AA35" s="111"/>
      <c r="AB35" s="21" t="s">
        <v>8</v>
      </c>
      <c r="AC35" s="21" t="s">
        <v>10</v>
      </c>
      <c r="AD35" s="21" t="s">
        <v>9</v>
      </c>
      <c r="AE35" s="111">
        <v>72</v>
      </c>
      <c r="AF35" s="111"/>
      <c r="AG35" s="21" t="s">
        <v>8</v>
      </c>
      <c r="AK35" s="109"/>
      <c r="AL35" s="109"/>
      <c r="AP35" s="109"/>
      <c r="AQ35" s="109"/>
    </row>
    <row r="36" spans="2:45" x14ac:dyDescent="0.45">
      <c r="B36" s="20" t="s">
        <v>7</v>
      </c>
      <c r="C36" s="19"/>
      <c r="D36" s="19"/>
      <c r="E36" s="18"/>
      <c r="F36" s="113">
        <v>0</v>
      </c>
      <c r="G36" s="114"/>
      <c r="H36" s="17" t="s">
        <v>5</v>
      </c>
      <c r="N36" s="20" t="s">
        <v>7</v>
      </c>
      <c r="O36" s="19"/>
      <c r="P36" s="19"/>
      <c r="Q36" s="18"/>
      <c r="R36" s="113">
        <v>0</v>
      </c>
      <c r="S36" s="114"/>
      <c r="T36" s="17" t="s">
        <v>5</v>
      </c>
      <c r="Y36" s="20" t="s">
        <v>7</v>
      </c>
      <c r="Z36" s="19"/>
      <c r="AA36" s="19"/>
      <c r="AB36" s="18"/>
      <c r="AC36" s="113">
        <v>0</v>
      </c>
      <c r="AD36" s="114"/>
      <c r="AE36" s="17" t="s">
        <v>5</v>
      </c>
      <c r="AJ36" s="12"/>
      <c r="AK36" s="12"/>
      <c r="AL36" s="12"/>
      <c r="AM36" s="12"/>
      <c r="AN36" s="109"/>
      <c r="AO36" s="109"/>
      <c r="AP36" s="2"/>
    </row>
    <row r="37" spans="2:45" ht="18.600000000000001" thickBot="1" x14ac:dyDescent="0.5">
      <c r="B37" s="16" t="s">
        <v>6</v>
      </c>
      <c r="C37" s="15"/>
      <c r="D37" s="15"/>
      <c r="E37" s="14"/>
      <c r="F37" s="115">
        <v>0</v>
      </c>
      <c r="G37" s="116"/>
      <c r="H37" s="13" t="s">
        <v>5</v>
      </c>
      <c r="N37" s="16" t="s">
        <v>6</v>
      </c>
      <c r="O37" s="15"/>
      <c r="P37" s="15"/>
      <c r="Q37" s="14"/>
      <c r="R37" s="117">
        <v>0</v>
      </c>
      <c r="S37" s="118"/>
      <c r="T37" s="13" t="s">
        <v>5</v>
      </c>
      <c r="Y37" s="16" t="s">
        <v>6</v>
      </c>
      <c r="Z37" s="15"/>
      <c r="AA37" s="15"/>
      <c r="AB37" s="14"/>
      <c r="AC37" s="117">
        <v>0</v>
      </c>
      <c r="AD37" s="118"/>
      <c r="AE37" s="13" t="s">
        <v>5</v>
      </c>
      <c r="AJ37" s="12"/>
      <c r="AK37" s="12"/>
      <c r="AL37" s="12"/>
      <c r="AM37" s="12"/>
      <c r="AN37" s="109"/>
      <c r="AO37" s="109"/>
      <c r="AP37" s="2"/>
    </row>
    <row r="38" spans="2:45" ht="18.600000000000001" thickTop="1" x14ac:dyDescent="0.45">
      <c r="B38" s="11" t="s">
        <v>4</v>
      </c>
      <c r="C38" s="10"/>
      <c r="D38" s="10"/>
      <c r="E38" s="9"/>
      <c r="F38" s="122">
        <v>0</v>
      </c>
      <c r="G38" s="123"/>
      <c r="H38" s="8" t="s">
        <v>1</v>
      </c>
      <c r="I38" s="124" t="s">
        <v>3</v>
      </c>
      <c r="J38" s="125"/>
      <c r="K38" s="126"/>
      <c r="N38" s="11" t="s">
        <v>4</v>
      </c>
      <c r="O38" s="10"/>
      <c r="P38" s="10"/>
      <c r="Q38" s="9"/>
      <c r="R38" s="122">
        <v>0</v>
      </c>
      <c r="S38" s="123"/>
      <c r="T38" s="8" t="s">
        <v>1</v>
      </c>
      <c r="U38" s="124" t="s">
        <v>3</v>
      </c>
      <c r="V38" s="125"/>
      <c r="W38" s="126"/>
      <c r="Y38" s="11" t="s">
        <v>4</v>
      </c>
      <c r="Z38" s="10"/>
      <c r="AA38" s="10"/>
      <c r="AB38" s="9"/>
      <c r="AC38" s="122">
        <v>0</v>
      </c>
      <c r="AD38" s="123"/>
      <c r="AE38" s="8" t="s">
        <v>1</v>
      </c>
      <c r="AF38" s="124" t="s">
        <v>3</v>
      </c>
      <c r="AG38" s="125"/>
      <c r="AH38" s="126"/>
      <c r="AN38" s="109"/>
      <c r="AO38" s="109"/>
      <c r="AP38" s="2"/>
      <c r="AQ38" s="129"/>
      <c r="AR38" s="129"/>
      <c r="AS38" s="129"/>
    </row>
    <row r="39" spans="2:45" ht="18.600000000000001" thickBot="1" x14ac:dyDescent="0.5">
      <c r="B39" s="7" t="s">
        <v>2</v>
      </c>
      <c r="C39" s="6"/>
      <c r="D39" s="6"/>
      <c r="E39" s="5"/>
      <c r="F39" s="115">
        <v>0</v>
      </c>
      <c r="G39" s="116"/>
      <c r="H39" s="4" t="s">
        <v>1</v>
      </c>
      <c r="I39" s="127" t="e">
        <f>(F38/F39)*100</f>
        <v>#DIV/0!</v>
      </c>
      <c r="J39" s="128"/>
      <c r="K39" s="3" t="s">
        <v>0</v>
      </c>
      <c r="N39" s="7" t="s">
        <v>2</v>
      </c>
      <c r="O39" s="6"/>
      <c r="P39" s="6"/>
      <c r="Q39" s="5"/>
      <c r="R39" s="115">
        <v>0</v>
      </c>
      <c r="S39" s="116"/>
      <c r="T39" s="4" t="s">
        <v>1</v>
      </c>
      <c r="U39" s="127" t="e">
        <f>(R38/R39)*100</f>
        <v>#DIV/0!</v>
      </c>
      <c r="V39" s="128"/>
      <c r="W39" s="3" t="s">
        <v>0</v>
      </c>
      <c r="Y39" s="7" t="s">
        <v>2</v>
      </c>
      <c r="Z39" s="6"/>
      <c r="AA39" s="6"/>
      <c r="AB39" s="5"/>
      <c r="AC39" s="115">
        <v>0</v>
      </c>
      <c r="AD39" s="116"/>
      <c r="AE39" s="4" t="s">
        <v>1</v>
      </c>
      <c r="AF39" s="127" t="e">
        <f>(AC38/AC39)*100</f>
        <v>#DIV/0!</v>
      </c>
      <c r="AG39" s="128"/>
      <c r="AH39" s="3" t="s">
        <v>0</v>
      </c>
      <c r="AN39" s="109"/>
      <c r="AO39" s="109"/>
      <c r="AP39" s="2"/>
      <c r="AQ39" s="130"/>
      <c r="AR39" s="130"/>
      <c r="AS39" s="1"/>
    </row>
    <row r="40" spans="2:45" ht="18.600000000000001" thickTop="1" x14ac:dyDescent="0.45"/>
  </sheetData>
  <mergeCells count="178">
    <mergeCell ref="AQ38:AS38"/>
    <mergeCell ref="F39:G39"/>
    <mergeCell ref="I39:J39"/>
    <mergeCell ref="R39:S39"/>
    <mergeCell ref="U39:V39"/>
    <mergeCell ref="AC39:AD39"/>
    <mergeCell ref="AF39:AG39"/>
    <mergeCell ref="AN39:AO39"/>
    <mergeCell ref="AQ39:AR39"/>
    <mergeCell ref="F37:G37"/>
    <mergeCell ref="R37:S37"/>
    <mergeCell ref="AC37:AD37"/>
    <mergeCell ref="AN37:AO37"/>
    <mergeCell ref="F38:G38"/>
    <mergeCell ref="I38:K38"/>
    <mergeCell ref="R38:S38"/>
    <mergeCell ref="U38:W38"/>
    <mergeCell ref="AC38:AD38"/>
    <mergeCell ref="AF38:AH38"/>
    <mergeCell ref="AN38:AO38"/>
    <mergeCell ref="AK35:AL35"/>
    <mergeCell ref="AP35:AQ35"/>
    <mergeCell ref="F36:G36"/>
    <mergeCell ref="R36:S36"/>
    <mergeCell ref="AC36:AD36"/>
    <mergeCell ref="AN36:AO36"/>
    <mergeCell ref="C35:D35"/>
    <mergeCell ref="H35:I35"/>
    <mergeCell ref="O35:P35"/>
    <mergeCell ref="T35:U35"/>
    <mergeCell ref="Z35:AA35"/>
    <mergeCell ref="AE35:AF35"/>
    <mergeCell ref="AQ32:AS32"/>
    <mergeCell ref="F33:G33"/>
    <mergeCell ref="I33:J33"/>
    <mergeCell ref="R33:S33"/>
    <mergeCell ref="U33:V33"/>
    <mergeCell ref="AC33:AD33"/>
    <mergeCell ref="AF33:AG33"/>
    <mergeCell ref="AN33:AO33"/>
    <mergeCell ref="AQ33:AR33"/>
    <mergeCell ref="F31:G31"/>
    <mergeCell ref="R31:S31"/>
    <mergeCell ref="AC31:AD31"/>
    <mergeCell ref="AN31:AO31"/>
    <mergeCell ref="F32:G32"/>
    <mergeCell ref="I32:K32"/>
    <mergeCell ref="R32:S32"/>
    <mergeCell ref="U32:W32"/>
    <mergeCell ref="AC32:AD32"/>
    <mergeCell ref="AF32:AH32"/>
    <mergeCell ref="AN32:AO32"/>
    <mergeCell ref="AK29:AL29"/>
    <mergeCell ref="AP29:AQ29"/>
    <mergeCell ref="F30:G30"/>
    <mergeCell ref="R30:S30"/>
    <mergeCell ref="AC30:AD30"/>
    <mergeCell ref="AN30:AO30"/>
    <mergeCell ref="C29:D29"/>
    <mergeCell ref="H29:I29"/>
    <mergeCell ref="O29:P29"/>
    <mergeCell ref="T29:U29"/>
    <mergeCell ref="Z29:AA29"/>
    <mergeCell ref="AE29:AF29"/>
    <mergeCell ref="AQ26:AS26"/>
    <mergeCell ref="F27:G27"/>
    <mergeCell ref="I27:J27"/>
    <mergeCell ref="R27:S27"/>
    <mergeCell ref="U27:V27"/>
    <mergeCell ref="AC27:AD27"/>
    <mergeCell ref="AF27:AG27"/>
    <mergeCell ref="AN27:AO27"/>
    <mergeCell ref="AQ27:AR27"/>
    <mergeCell ref="F25:G25"/>
    <mergeCell ref="R25:S25"/>
    <mergeCell ref="AC25:AD25"/>
    <mergeCell ref="AN25:AO25"/>
    <mergeCell ref="F26:G26"/>
    <mergeCell ref="I26:K26"/>
    <mergeCell ref="R26:S26"/>
    <mergeCell ref="U26:W26"/>
    <mergeCell ref="AC26:AD26"/>
    <mergeCell ref="AF26:AH26"/>
    <mergeCell ref="AN26:AO26"/>
    <mergeCell ref="AK23:AL23"/>
    <mergeCell ref="AP23:AQ23"/>
    <mergeCell ref="F24:G24"/>
    <mergeCell ref="R24:S24"/>
    <mergeCell ref="AC24:AD24"/>
    <mergeCell ref="AN24:AO24"/>
    <mergeCell ref="C23:D23"/>
    <mergeCell ref="H23:I23"/>
    <mergeCell ref="O23:P23"/>
    <mergeCell ref="T23:U23"/>
    <mergeCell ref="Z23:AA23"/>
    <mergeCell ref="AE23:AF23"/>
    <mergeCell ref="F21:G21"/>
    <mergeCell ref="I21:J21"/>
    <mergeCell ref="R21:S21"/>
    <mergeCell ref="U21:V21"/>
    <mergeCell ref="AC21:AD21"/>
    <mergeCell ref="AF21:AG21"/>
    <mergeCell ref="F20:G20"/>
    <mergeCell ref="I20:K20"/>
    <mergeCell ref="R20:S20"/>
    <mergeCell ref="U20:W20"/>
    <mergeCell ref="AC20:AD20"/>
    <mergeCell ref="AF20:AH20"/>
    <mergeCell ref="F18:G18"/>
    <mergeCell ref="R18:S18"/>
    <mergeCell ref="AC18:AD18"/>
    <mergeCell ref="F19:G19"/>
    <mergeCell ref="R19:S19"/>
    <mergeCell ref="AC19:AD19"/>
    <mergeCell ref="C17:D17"/>
    <mergeCell ref="H17:I17"/>
    <mergeCell ref="O17:P17"/>
    <mergeCell ref="T17:U17"/>
    <mergeCell ref="Z17:AA17"/>
    <mergeCell ref="AE17:AF17"/>
    <mergeCell ref="F15:G15"/>
    <mergeCell ref="I15:J15"/>
    <mergeCell ref="R15:S15"/>
    <mergeCell ref="U15:V15"/>
    <mergeCell ref="AC15:AD15"/>
    <mergeCell ref="AF15:AG15"/>
    <mergeCell ref="F14:G14"/>
    <mergeCell ref="I14:K14"/>
    <mergeCell ref="R14:S14"/>
    <mergeCell ref="U14:W14"/>
    <mergeCell ref="AC14:AD14"/>
    <mergeCell ref="AF14:AH14"/>
    <mergeCell ref="F12:G12"/>
    <mergeCell ref="R12:S12"/>
    <mergeCell ref="AC12:AD12"/>
    <mergeCell ref="F13:G13"/>
    <mergeCell ref="R13:S13"/>
    <mergeCell ref="AC13:AD13"/>
    <mergeCell ref="C11:D11"/>
    <mergeCell ref="H11:I11"/>
    <mergeCell ref="O11:P11"/>
    <mergeCell ref="T11:U11"/>
    <mergeCell ref="Z11:AA11"/>
    <mergeCell ref="AE11:AF11"/>
    <mergeCell ref="AN8:AO8"/>
    <mergeCell ref="AQ8:AS8"/>
    <mergeCell ref="F9:G9"/>
    <mergeCell ref="I9:J9"/>
    <mergeCell ref="R9:S9"/>
    <mergeCell ref="U9:V9"/>
    <mergeCell ref="AC9:AD9"/>
    <mergeCell ref="AF9:AG9"/>
    <mergeCell ref="AN9:AO9"/>
    <mergeCell ref="AQ9:AR9"/>
    <mergeCell ref="F8:G8"/>
    <mergeCell ref="I8:K8"/>
    <mergeCell ref="R8:S8"/>
    <mergeCell ref="U8:W8"/>
    <mergeCell ref="AC8:AD8"/>
    <mergeCell ref="AF8:AH8"/>
    <mergeCell ref="F6:G6"/>
    <mergeCell ref="R6:S6"/>
    <mergeCell ref="AC6:AD6"/>
    <mergeCell ref="AN6:AO6"/>
    <mergeCell ref="F7:G7"/>
    <mergeCell ref="R7:S7"/>
    <mergeCell ref="AC7:AD7"/>
    <mergeCell ref="AN7:AO7"/>
    <mergeCell ref="AR1:AU1"/>
    <mergeCell ref="B2:D2"/>
    <mergeCell ref="T2:U2"/>
    <mergeCell ref="B3:D3"/>
    <mergeCell ref="C5:D5"/>
    <mergeCell ref="H5:I5"/>
    <mergeCell ref="O5:P5"/>
    <mergeCell ref="T5:U5"/>
    <mergeCell ref="Z5:AA5"/>
    <mergeCell ref="AE5:AF5"/>
  </mergeCells>
  <phoneticPr fontId="2"/>
  <printOptions horizontalCentered="1" verticalCentered="1"/>
  <pageMargins left="0.59055118110236227" right="0.59055118110236227" top="0.59055118110236227" bottom="0.19685039370078741" header="0.31496062992125984" footer="0.31496062992125984"/>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CC"/>
    <pageSetUpPr fitToPage="1"/>
  </sheetPr>
  <dimension ref="A1:BH121"/>
  <sheetViews>
    <sheetView tabSelected="1" view="pageBreakPreview" zoomScaleNormal="100" zoomScaleSheetLayoutView="100" workbookViewId="0">
      <selection activeCell="AD11" sqref="AD11:AD18"/>
    </sheetView>
  </sheetViews>
  <sheetFormatPr defaultRowHeight="18" x14ac:dyDescent="0.45"/>
  <cols>
    <col min="1" max="49" width="3" customWidth="1"/>
    <col min="50" max="51" width="2.59765625" customWidth="1"/>
  </cols>
  <sheetData>
    <row r="1" spans="1:60" ht="26.25" customHeight="1" thickTop="1" thickBot="1" x14ac:dyDescent="0.5">
      <c r="A1" s="221" t="s">
        <v>78</v>
      </c>
      <c r="B1" s="221"/>
      <c r="C1" s="221"/>
      <c r="D1" s="221"/>
      <c r="E1" s="221"/>
      <c r="F1" s="221"/>
      <c r="G1" s="221"/>
      <c r="H1" s="221"/>
      <c r="I1" s="221"/>
      <c r="J1" s="221"/>
      <c r="K1" s="221"/>
      <c r="L1" s="221"/>
      <c r="M1" s="102"/>
      <c r="Y1" s="119" t="s">
        <v>91</v>
      </c>
      <c r="Z1" s="120"/>
      <c r="AA1" s="120"/>
      <c r="AB1" s="120"/>
      <c r="AC1" s="120"/>
      <c r="AD1" s="120"/>
      <c r="AE1" s="120"/>
      <c r="AF1" s="120"/>
      <c r="AG1" s="121"/>
      <c r="AT1" s="25"/>
      <c r="AU1" s="101" t="s">
        <v>75</v>
      </c>
      <c r="AV1" s="100">
        <v>1</v>
      </c>
      <c r="AX1" t="s">
        <v>77</v>
      </c>
      <c r="BB1" s="88" t="s">
        <v>74</v>
      </c>
      <c r="BC1" t="s">
        <v>73</v>
      </c>
    </row>
    <row r="2" spans="1:60" ht="15.9" customHeight="1" thickTop="1" x14ac:dyDescent="0.45">
      <c r="A2" s="26"/>
      <c r="B2" s="109" t="s">
        <v>27</v>
      </c>
      <c r="C2" s="109"/>
      <c r="D2" s="109"/>
      <c r="E2" s="99" t="s">
        <v>21</v>
      </c>
      <c r="F2" t="s">
        <v>83</v>
      </c>
      <c r="V2" s="109" t="s">
        <v>26</v>
      </c>
      <c r="W2" s="109"/>
      <c r="X2" s="99" t="s">
        <v>21</v>
      </c>
      <c r="Y2" t="s">
        <v>97</v>
      </c>
      <c r="AE2" s="109" t="s">
        <v>25</v>
      </c>
      <c r="AF2" s="109"/>
      <c r="AG2" s="109"/>
      <c r="AH2" s="99" t="s">
        <v>21</v>
      </c>
      <c r="AI2" t="s">
        <v>24</v>
      </c>
      <c r="AQ2" t="s">
        <v>80</v>
      </c>
      <c r="AX2" t="s">
        <v>79</v>
      </c>
      <c r="BB2" s="88" t="s">
        <v>72</v>
      </c>
      <c r="BC2" t="s">
        <v>71</v>
      </c>
    </row>
    <row r="3" spans="1:60" ht="15.9" customHeight="1" x14ac:dyDescent="0.45">
      <c r="B3" s="109" t="s">
        <v>23</v>
      </c>
      <c r="C3" s="109"/>
      <c r="D3" s="109"/>
      <c r="E3" s="99" t="s">
        <v>21</v>
      </c>
      <c r="F3" t="s">
        <v>81</v>
      </c>
      <c r="AU3" s="25"/>
      <c r="AV3" s="25" t="s">
        <v>90</v>
      </c>
      <c r="AW3" s="25"/>
      <c r="AX3" s="25"/>
      <c r="BB3" s="88" t="s">
        <v>70</v>
      </c>
      <c r="BC3" t="s">
        <v>69</v>
      </c>
    </row>
    <row r="4" spans="1:60" ht="15.9" customHeight="1" x14ac:dyDescent="0.45">
      <c r="B4" s="222" t="s">
        <v>94</v>
      </c>
      <c r="C4" s="222"/>
      <c r="D4" s="222"/>
      <c r="E4" s="99" t="s">
        <v>21</v>
      </c>
      <c r="F4" s="106" t="s">
        <v>95</v>
      </c>
      <c r="G4" s="106">
        <v>8</v>
      </c>
      <c r="H4" s="106">
        <v>1</v>
      </c>
      <c r="J4" s="222" t="s">
        <v>96</v>
      </c>
      <c r="K4" s="222"/>
      <c r="L4" s="222"/>
      <c r="M4" s="99" t="s">
        <v>21</v>
      </c>
      <c r="N4" s="106" t="s">
        <v>95</v>
      </c>
      <c r="O4" s="106">
        <v>10</v>
      </c>
      <c r="P4" s="106">
        <v>15</v>
      </c>
      <c r="Q4" s="107">
        <f>DATEVALUE(N4&amp;"."&amp;O4&amp;"."&amp;P4)</f>
        <v>45580</v>
      </c>
      <c r="AU4" s="25"/>
      <c r="AV4" s="25"/>
      <c r="AW4" s="25"/>
      <c r="AX4" s="25"/>
      <c r="BB4" s="88"/>
    </row>
    <row r="5" spans="1:60" ht="15.9" customHeight="1" x14ac:dyDescent="0.45">
      <c r="B5" s="98"/>
      <c r="J5" s="76" t="s">
        <v>68</v>
      </c>
      <c r="K5" s="96"/>
      <c r="L5" s="97"/>
      <c r="M5" s="96"/>
      <c r="N5" s="96"/>
      <c r="AT5" s="25"/>
      <c r="AU5" s="25"/>
      <c r="AW5" s="25"/>
      <c r="AX5" s="25"/>
      <c r="BB5" s="88" t="s">
        <v>67</v>
      </c>
      <c r="BC5" t="s">
        <v>61</v>
      </c>
    </row>
    <row r="6" spans="1:60" ht="15.9" customHeight="1" x14ac:dyDescent="0.45">
      <c r="A6" s="207"/>
      <c r="B6" s="208"/>
      <c r="C6" s="208"/>
      <c r="D6" s="208"/>
      <c r="E6" s="208"/>
      <c r="F6" s="208"/>
      <c r="G6" s="208"/>
      <c r="H6" s="208"/>
      <c r="I6" s="208"/>
      <c r="J6" s="95"/>
      <c r="K6" s="74" t="s">
        <v>9</v>
      </c>
      <c r="L6" s="175">
        <v>1</v>
      </c>
      <c r="M6" s="175"/>
      <c r="N6" s="175"/>
      <c r="O6" s="74" t="s">
        <v>8</v>
      </c>
      <c r="P6" s="74"/>
      <c r="Q6" s="75"/>
      <c r="R6" s="74" t="s">
        <v>9</v>
      </c>
      <c r="S6" s="175">
        <v>2</v>
      </c>
      <c r="T6" s="175"/>
      <c r="U6" s="175"/>
      <c r="V6" s="74" t="s">
        <v>8</v>
      </c>
      <c r="W6" s="73"/>
      <c r="X6" s="74"/>
      <c r="Y6" s="74" t="s">
        <v>9</v>
      </c>
      <c r="Z6" s="175">
        <v>3</v>
      </c>
      <c r="AA6" s="175"/>
      <c r="AB6" s="175"/>
      <c r="AC6" s="74" t="s">
        <v>8</v>
      </c>
      <c r="AD6" s="74"/>
      <c r="AE6" s="75"/>
      <c r="AF6" s="74" t="s">
        <v>9</v>
      </c>
      <c r="AG6" s="175">
        <v>4</v>
      </c>
      <c r="AH6" s="175"/>
      <c r="AI6" s="175"/>
      <c r="AJ6" s="74" t="s">
        <v>8</v>
      </c>
      <c r="AK6" s="73"/>
      <c r="AL6" s="25"/>
      <c r="AM6" s="21" t="s">
        <v>9</v>
      </c>
      <c r="AN6" s="111">
        <f>L6</f>
        <v>1</v>
      </c>
      <c r="AO6" s="111"/>
      <c r="AP6" s="72" t="s">
        <v>8</v>
      </c>
      <c r="AQ6" s="71" t="s">
        <v>51</v>
      </c>
      <c r="AR6" s="21" t="s">
        <v>9</v>
      </c>
      <c r="AS6" s="111">
        <f>AG6</f>
        <v>4</v>
      </c>
      <c r="AT6" s="111"/>
      <c r="AU6" s="70" t="s">
        <v>8</v>
      </c>
      <c r="AV6" s="70"/>
      <c r="AW6" s="2"/>
      <c r="AX6" s="2"/>
      <c r="BB6" s="88" t="s">
        <v>49</v>
      </c>
    </row>
    <row r="7" spans="1:60" ht="15.9" customHeight="1" x14ac:dyDescent="0.45">
      <c r="A7" s="207" t="s">
        <v>50</v>
      </c>
      <c r="B7" s="208"/>
      <c r="C7" s="208"/>
      <c r="D7" s="208"/>
      <c r="E7" s="208"/>
      <c r="F7" s="208"/>
      <c r="G7" s="208"/>
      <c r="H7" s="208"/>
      <c r="I7" s="208"/>
      <c r="J7" s="94" t="s">
        <v>49</v>
      </c>
      <c r="K7" s="67" t="str">
        <f t="shared" ref="K7:AK7" si="0">IF(J7="月","火",IF(J7="火","水",IF(J7="水","木",IF(J7="木","金",IF(J7="金","土",IF(J7="土","日",IF(J7="日","月")))))))</f>
        <v>土</v>
      </c>
      <c r="L7" s="67" t="str">
        <f t="shared" si="0"/>
        <v>日</v>
      </c>
      <c r="M7" s="67" t="str">
        <f t="shared" si="0"/>
        <v>月</v>
      </c>
      <c r="N7" s="67" t="str">
        <f t="shared" si="0"/>
        <v>火</v>
      </c>
      <c r="O7" s="67" t="str">
        <f t="shared" si="0"/>
        <v>水</v>
      </c>
      <c r="P7" s="69" t="str">
        <f t="shared" si="0"/>
        <v>木</v>
      </c>
      <c r="Q7" s="68" t="str">
        <f t="shared" si="0"/>
        <v>金</v>
      </c>
      <c r="R7" s="67" t="str">
        <f t="shared" si="0"/>
        <v>土</v>
      </c>
      <c r="S7" s="67" t="str">
        <f t="shared" si="0"/>
        <v>日</v>
      </c>
      <c r="T7" s="67" t="str">
        <f t="shared" si="0"/>
        <v>月</v>
      </c>
      <c r="U7" s="67" t="str">
        <f t="shared" si="0"/>
        <v>火</v>
      </c>
      <c r="V7" s="67" t="str">
        <f t="shared" si="0"/>
        <v>水</v>
      </c>
      <c r="W7" s="67" t="str">
        <f t="shared" si="0"/>
        <v>木</v>
      </c>
      <c r="X7" s="67" t="str">
        <f t="shared" si="0"/>
        <v>金</v>
      </c>
      <c r="Y7" s="67" t="str">
        <f t="shared" si="0"/>
        <v>土</v>
      </c>
      <c r="Z7" s="67" t="str">
        <f t="shared" si="0"/>
        <v>日</v>
      </c>
      <c r="AA7" s="67" t="str">
        <f t="shared" si="0"/>
        <v>月</v>
      </c>
      <c r="AB7" s="67" t="str">
        <f t="shared" si="0"/>
        <v>火</v>
      </c>
      <c r="AC7" s="67" t="str">
        <f t="shared" si="0"/>
        <v>水</v>
      </c>
      <c r="AD7" s="69" t="str">
        <f t="shared" si="0"/>
        <v>木</v>
      </c>
      <c r="AE7" s="68" t="str">
        <f t="shared" si="0"/>
        <v>金</v>
      </c>
      <c r="AF7" s="67" t="str">
        <f t="shared" si="0"/>
        <v>土</v>
      </c>
      <c r="AG7" s="67" t="str">
        <f t="shared" si="0"/>
        <v>日</v>
      </c>
      <c r="AH7" s="67" t="str">
        <f t="shared" si="0"/>
        <v>月</v>
      </c>
      <c r="AI7" s="67" t="str">
        <f t="shared" si="0"/>
        <v>火</v>
      </c>
      <c r="AJ7" s="67" t="str">
        <f t="shared" si="0"/>
        <v>水</v>
      </c>
      <c r="AK7" s="67" t="str">
        <f t="shared" si="0"/>
        <v>木</v>
      </c>
      <c r="AL7" s="25"/>
      <c r="AM7" s="111" t="s">
        <v>48</v>
      </c>
      <c r="AN7" s="111"/>
      <c r="AO7" s="111"/>
      <c r="AP7" s="111"/>
      <c r="AQ7" s="111"/>
      <c r="AR7" s="111"/>
      <c r="AS7" s="111"/>
      <c r="AT7" s="111"/>
      <c r="AU7" s="111"/>
      <c r="AV7" s="111"/>
      <c r="AW7" s="2"/>
      <c r="AX7" s="70"/>
      <c r="BB7" s="88" t="s">
        <v>66</v>
      </c>
    </row>
    <row r="8" spans="1:60" ht="15.9" customHeight="1" thickBot="1" x14ac:dyDescent="0.5">
      <c r="A8" s="205" t="s">
        <v>47</v>
      </c>
      <c r="B8" s="206"/>
      <c r="C8" s="206"/>
      <c r="D8" s="206"/>
      <c r="E8" s="206"/>
      <c r="F8" s="206"/>
      <c r="G8" s="206"/>
      <c r="H8" s="206"/>
      <c r="I8" s="206"/>
      <c r="J8" s="93">
        <v>1</v>
      </c>
      <c r="K8" s="66">
        <v>2</v>
      </c>
      <c r="L8" s="63">
        <v>3</v>
      </c>
      <c r="M8" s="62">
        <v>4</v>
      </c>
      <c r="N8" s="62">
        <v>5</v>
      </c>
      <c r="O8" s="62">
        <v>6</v>
      </c>
      <c r="P8" s="64">
        <v>7</v>
      </c>
      <c r="Q8" s="62">
        <v>8</v>
      </c>
      <c r="R8" s="63">
        <v>9</v>
      </c>
      <c r="S8" s="63">
        <v>10</v>
      </c>
      <c r="T8" s="62">
        <v>11</v>
      </c>
      <c r="U8" s="62">
        <v>12</v>
      </c>
      <c r="V8" s="62">
        <v>13</v>
      </c>
      <c r="W8" s="62">
        <v>14</v>
      </c>
      <c r="X8" s="65">
        <v>15</v>
      </c>
      <c r="Y8" s="63">
        <v>16</v>
      </c>
      <c r="Z8" s="63">
        <v>17</v>
      </c>
      <c r="AA8" s="62">
        <v>18</v>
      </c>
      <c r="AB8" s="62">
        <v>19</v>
      </c>
      <c r="AC8" s="62">
        <v>20</v>
      </c>
      <c r="AD8" s="64">
        <v>21</v>
      </c>
      <c r="AE8" s="62">
        <v>22</v>
      </c>
      <c r="AF8" s="63">
        <v>23</v>
      </c>
      <c r="AG8" s="63">
        <v>24</v>
      </c>
      <c r="AH8" s="62">
        <v>25</v>
      </c>
      <c r="AI8" s="62">
        <v>26</v>
      </c>
      <c r="AJ8" s="62">
        <v>27</v>
      </c>
      <c r="AK8" s="61">
        <v>28</v>
      </c>
      <c r="BB8" s="88" t="s">
        <v>5</v>
      </c>
    </row>
    <row r="9" spans="1:60" ht="15.9" customHeight="1" thickTop="1" x14ac:dyDescent="0.45">
      <c r="A9" s="138" t="s">
        <v>46</v>
      </c>
      <c r="B9" s="141" t="s">
        <v>87</v>
      </c>
      <c r="C9" s="142"/>
      <c r="D9" s="142"/>
      <c r="E9" s="142"/>
      <c r="F9" s="142"/>
      <c r="G9" s="143"/>
      <c r="H9" s="185" t="s">
        <v>45</v>
      </c>
      <c r="I9" s="186"/>
      <c r="J9" s="92"/>
      <c r="K9" s="89" t="s">
        <v>42</v>
      </c>
      <c r="L9" s="51" t="s">
        <v>42</v>
      </c>
      <c r="M9" s="54" t="s">
        <v>61</v>
      </c>
      <c r="N9" s="54" t="s">
        <v>61</v>
      </c>
      <c r="O9" s="54" t="s">
        <v>61</v>
      </c>
      <c r="P9" s="91" t="s">
        <v>61</v>
      </c>
      <c r="Q9" s="54" t="s">
        <v>61</v>
      </c>
      <c r="R9" s="89" t="s">
        <v>42</v>
      </c>
      <c r="S9" s="51" t="s">
        <v>42</v>
      </c>
      <c r="T9" s="54" t="s">
        <v>61</v>
      </c>
      <c r="U9" s="54" t="s">
        <v>61</v>
      </c>
      <c r="V9" s="54" t="s">
        <v>61</v>
      </c>
      <c r="W9" s="54" t="s">
        <v>61</v>
      </c>
      <c r="X9" s="90" t="s">
        <v>61</v>
      </c>
      <c r="Y9" s="89" t="s">
        <v>42</v>
      </c>
      <c r="Z9" s="51" t="s">
        <v>42</v>
      </c>
      <c r="AA9" s="54"/>
      <c r="AB9" s="50"/>
      <c r="AC9" s="50"/>
      <c r="AD9" s="49"/>
      <c r="AE9" s="50"/>
      <c r="AF9" s="89" t="s">
        <v>42</v>
      </c>
      <c r="AG9" s="51" t="s">
        <v>42</v>
      </c>
      <c r="AH9" s="50"/>
      <c r="AI9" s="50"/>
      <c r="AJ9" s="50"/>
      <c r="AK9" s="80"/>
      <c r="AL9" s="48" t="s">
        <v>44</v>
      </c>
      <c r="AX9" s="2"/>
      <c r="BB9" s="88"/>
    </row>
    <row r="10" spans="1:60" ht="15.9" customHeight="1" x14ac:dyDescent="0.45">
      <c r="A10" s="139"/>
      <c r="B10" s="144"/>
      <c r="C10" s="145"/>
      <c r="D10" s="145"/>
      <c r="E10" s="145"/>
      <c r="F10" s="145"/>
      <c r="G10" s="146"/>
      <c r="H10" s="147" t="s">
        <v>43</v>
      </c>
      <c r="I10" s="148"/>
      <c r="J10" s="87"/>
      <c r="K10" s="84" t="s">
        <v>42</v>
      </c>
      <c r="L10" s="39" t="s">
        <v>42</v>
      </c>
      <c r="M10" s="42" t="s">
        <v>61</v>
      </c>
      <c r="N10" s="42" t="s">
        <v>61</v>
      </c>
      <c r="O10" s="42" t="s">
        <v>61</v>
      </c>
      <c r="P10" s="86" t="s">
        <v>61</v>
      </c>
      <c r="Q10" s="42" t="s">
        <v>61</v>
      </c>
      <c r="R10" s="84" t="s">
        <v>42</v>
      </c>
      <c r="S10" s="39" t="s">
        <v>42</v>
      </c>
      <c r="T10" s="42" t="s">
        <v>61</v>
      </c>
      <c r="U10" s="42" t="s">
        <v>61</v>
      </c>
      <c r="V10" s="42" t="s">
        <v>61</v>
      </c>
      <c r="W10" s="42" t="s">
        <v>61</v>
      </c>
      <c r="X10" s="85" t="s">
        <v>61</v>
      </c>
      <c r="Y10" s="84" t="s">
        <v>42</v>
      </c>
      <c r="Z10" s="39" t="s">
        <v>42</v>
      </c>
      <c r="AA10" s="42"/>
      <c r="AB10" s="38"/>
      <c r="AC10" s="38"/>
      <c r="AD10" s="37"/>
      <c r="AE10" s="38"/>
      <c r="AF10" s="84" t="s">
        <v>42</v>
      </c>
      <c r="AG10" s="39" t="s">
        <v>42</v>
      </c>
      <c r="AH10" s="38"/>
      <c r="AI10" s="38"/>
      <c r="AJ10" s="38"/>
      <c r="AK10" s="77"/>
      <c r="AL10" s="28"/>
      <c r="AM10" s="36" t="s">
        <v>35</v>
      </c>
      <c r="AN10" s="35"/>
      <c r="AO10" s="35"/>
      <c r="AP10" s="34"/>
      <c r="AQ10" s="113">
        <f>COUNTIF(J9:AK9,"□")</f>
        <v>8</v>
      </c>
      <c r="AR10" s="114"/>
      <c r="AS10" s="17" t="s">
        <v>5</v>
      </c>
      <c r="AX10" s="2"/>
      <c r="BG10" s="2"/>
      <c r="BH10" s="2"/>
    </row>
    <row r="11" spans="1:60" ht="15.9" customHeight="1" thickBot="1" x14ac:dyDescent="0.5">
      <c r="A11" s="139"/>
      <c r="B11" s="179" t="s">
        <v>41</v>
      </c>
      <c r="C11" s="180"/>
      <c r="D11" s="180"/>
      <c r="E11" s="180"/>
      <c r="F11" s="180"/>
      <c r="G11" s="180"/>
      <c r="H11" s="180"/>
      <c r="I11" s="180"/>
      <c r="J11" s="209" t="s">
        <v>85</v>
      </c>
      <c r="K11" s="212" t="s">
        <v>64</v>
      </c>
      <c r="L11" s="212" t="s">
        <v>64</v>
      </c>
      <c r="M11" s="155" t="s">
        <v>65</v>
      </c>
      <c r="N11" s="155" t="s">
        <v>65</v>
      </c>
      <c r="O11" s="155" t="s">
        <v>65</v>
      </c>
      <c r="P11" s="202" t="s">
        <v>65</v>
      </c>
      <c r="Q11" s="155" t="s">
        <v>65</v>
      </c>
      <c r="R11" s="212" t="s">
        <v>64</v>
      </c>
      <c r="S11" s="212" t="s">
        <v>63</v>
      </c>
      <c r="T11" s="155" t="s">
        <v>63</v>
      </c>
      <c r="U11" s="155" t="s">
        <v>63</v>
      </c>
      <c r="V11" s="155" t="s">
        <v>63</v>
      </c>
      <c r="W11" s="155" t="s">
        <v>63</v>
      </c>
      <c r="X11" s="215" t="s">
        <v>63</v>
      </c>
      <c r="Y11" s="212" t="s">
        <v>63</v>
      </c>
      <c r="Z11" s="149"/>
      <c r="AA11" s="152"/>
      <c r="AB11" s="132"/>
      <c r="AC11" s="132"/>
      <c r="AD11" s="158"/>
      <c r="AE11" s="164"/>
      <c r="AF11" s="167"/>
      <c r="AG11" s="149"/>
      <c r="AH11" s="132"/>
      <c r="AI11" s="132"/>
      <c r="AJ11" s="187"/>
      <c r="AK11" s="218"/>
      <c r="AL11" s="28"/>
      <c r="AM11" s="33" t="s">
        <v>33</v>
      </c>
      <c r="AN11" s="32"/>
      <c r="AO11" s="32"/>
      <c r="AP11" s="31"/>
      <c r="AQ11" s="115">
        <f>COUNTIF(J9:AK9,"■")</f>
        <v>0</v>
      </c>
      <c r="AR11" s="116"/>
      <c r="AS11" s="13" t="s">
        <v>5</v>
      </c>
      <c r="BE11" s="2"/>
      <c r="BF11" s="2"/>
      <c r="BG11" s="2"/>
      <c r="BH11" s="2"/>
    </row>
    <row r="12" spans="1:60" ht="15.9" customHeight="1" thickTop="1" x14ac:dyDescent="0.45">
      <c r="A12" s="139"/>
      <c r="B12" s="181"/>
      <c r="C12" s="182"/>
      <c r="D12" s="182"/>
      <c r="E12" s="182"/>
      <c r="F12" s="182"/>
      <c r="G12" s="182"/>
      <c r="H12" s="182"/>
      <c r="I12" s="182"/>
      <c r="J12" s="210"/>
      <c r="K12" s="213"/>
      <c r="L12" s="213"/>
      <c r="M12" s="156"/>
      <c r="N12" s="156"/>
      <c r="O12" s="156"/>
      <c r="P12" s="203"/>
      <c r="Q12" s="156"/>
      <c r="R12" s="213"/>
      <c r="S12" s="213"/>
      <c r="T12" s="156"/>
      <c r="U12" s="156"/>
      <c r="V12" s="156"/>
      <c r="W12" s="156"/>
      <c r="X12" s="216"/>
      <c r="Y12" s="213"/>
      <c r="Z12" s="150"/>
      <c r="AA12" s="153"/>
      <c r="AB12" s="133"/>
      <c r="AC12" s="133"/>
      <c r="AD12" s="159"/>
      <c r="AE12" s="165"/>
      <c r="AF12" s="168"/>
      <c r="AG12" s="150"/>
      <c r="AH12" s="133"/>
      <c r="AI12" s="133"/>
      <c r="AJ12" s="188"/>
      <c r="AK12" s="219"/>
      <c r="AL12" s="28"/>
      <c r="AM12" s="11" t="s">
        <v>4</v>
      </c>
      <c r="AN12" s="10"/>
      <c r="AO12" s="10"/>
      <c r="AP12" s="9"/>
      <c r="AQ12" s="122">
        <f>SUM(AQ10:AR11)</f>
        <v>8</v>
      </c>
      <c r="AR12" s="123"/>
      <c r="AS12" s="8" t="s">
        <v>1</v>
      </c>
      <c r="AT12" s="170" t="s">
        <v>3</v>
      </c>
      <c r="AU12" s="171"/>
      <c r="AV12" s="172"/>
      <c r="BC12" s="2"/>
      <c r="BD12" s="2"/>
      <c r="BE12" s="2"/>
    </row>
    <row r="13" spans="1:60" ht="15.9" customHeight="1" thickBot="1" x14ac:dyDescent="0.5">
      <c r="A13" s="139"/>
      <c r="B13" s="181"/>
      <c r="C13" s="182"/>
      <c r="D13" s="182"/>
      <c r="E13" s="182"/>
      <c r="F13" s="182"/>
      <c r="G13" s="182"/>
      <c r="H13" s="182"/>
      <c r="I13" s="182"/>
      <c r="J13" s="210"/>
      <c r="K13" s="213"/>
      <c r="L13" s="213"/>
      <c r="M13" s="156"/>
      <c r="N13" s="156"/>
      <c r="O13" s="156"/>
      <c r="P13" s="203"/>
      <c r="Q13" s="156"/>
      <c r="R13" s="213"/>
      <c r="S13" s="213"/>
      <c r="T13" s="156"/>
      <c r="U13" s="156"/>
      <c r="V13" s="156"/>
      <c r="W13" s="156"/>
      <c r="X13" s="216"/>
      <c r="Y13" s="213"/>
      <c r="Z13" s="150"/>
      <c r="AA13" s="153"/>
      <c r="AB13" s="133"/>
      <c r="AC13" s="133"/>
      <c r="AD13" s="159"/>
      <c r="AE13" s="165"/>
      <c r="AF13" s="168"/>
      <c r="AG13" s="150"/>
      <c r="AH13" s="133"/>
      <c r="AI13" s="133"/>
      <c r="AJ13" s="188"/>
      <c r="AK13" s="219"/>
      <c r="AL13" s="28"/>
      <c r="AM13" s="7" t="s">
        <v>2</v>
      </c>
      <c r="AN13" s="6"/>
      <c r="AO13" s="6"/>
      <c r="AP13" s="5"/>
      <c r="AQ13" s="115">
        <f>COUNT(J8:AK8)</f>
        <v>28</v>
      </c>
      <c r="AR13" s="116"/>
      <c r="AS13" s="4" t="s">
        <v>1</v>
      </c>
      <c r="AT13" s="173">
        <f>(AQ12/AQ13)*100</f>
        <v>28.571428571428569</v>
      </c>
      <c r="AU13" s="174"/>
      <c r="AV13" s="30" t="s">
        <v>0</v>
      </c>
    </row>
    <row r="14" spans="1:60" ht="15.9" customHeight="1" thickTop="1" x14ac:dyDescent="0.45">
      <c r="A14" s="139"/>
      <c r="B14" s="181"/>
      <c r="C14" s="182"/>
      <c r="D14" s="182"/>
      <c r="E14" s="182"/>
      <c r="F14" s="182"/>
      <c r="G14" s="182"/>
      <c r="H14" s="182"/>
      <c r="I14" s="182"/>
      <c r="J14" s="210"/>
      <c r="K14" s="213"/>
      <c r="L14" s="213"/>
      <c r="M14" s="156"/>
      <c r="N14" s="156"/>
      <c r="O14" s="156"/>
      <c r="P14" s="203"/>
      <c r="Q14" s="156"/>
      <c r="R14" s="213"/>
      <c r="S14" s="213"/>
      <c r="T14" s="156"/>
      <c r="U14" s="156"/>
      <c r="V14" s="156"/>
      <c r="W14" s="156"/>
      <c r="X14" s="216"/>
      <c r="Y14" s="213"/>
      <c r="Z14" s="150"/>
      <c r="AA14" s="153"/>
      <c r="AB14" s="133"/>
      <c r="AC14" s="133"/>
      <c r="AD14" s="159"/>
      <c r="AE14" s="165"/>
      <c r="AF14" s="168"/>
      <c r="AG14" s="150"/>
      <c r="AH14" s="133"/>
      <c r="AI14" s="133"/>
      <c r="AJ14" s="188"/>
      <c r="AK14" s="219"/>
      <c r="AL14" s="29" t="s">
        <v>37</v>
      </c>
      <c r="BE14" s="2"/>
    </row>
    <row r="15" spans="1:60" ht="15.9" customHeight="1" x14ac:dyDescent="0.45">
      <c r="A15" s="139"/>
      <c r="B15" s="181"/>
      <c r="C15" s="182"/>
      <c r="D15" s="182"/>
      <c r="E15" s="182"/>
      <c r="F15" s="182"/>
      <c r="G15" s="182"/>
      <c r="H15" s="182"/>
      <c r="I15" s="182"/>
      <c r="J15" s="210"/>
      <c r="K15" s="213"/>
      <c r="L15" s="213"/>
      <c r="M15" s="156"/>
      <c r="N15" s="156"/>
      <c r="O15" s="156"/>
      <c r="P15" s="203"/>
      <c r="Q15" s="156"/>
      <c r="R15" s="213"/>
      <c r="S15" s="213"/>
      <c r="T15" s="156"/>
      <c r="U15" s="156"/>
      <c r="V15" s="156"/>
      <c r="W15" s="156"/>
      <c r="X15" s="216"/>
      <c r="Y15" s="213"/>
      <c r="Z15" s="150"/>
      <c r="AA15" s="153"/>
      <c r="AB15" s="133"/>
      <c r="AC15" s="133"/>
      <c r="AD15" s="159"/>
      <c r="AE15" s="165"/>
      <c r="AF15" s="168"/>
      <c r="AG15" s="150"/>
      <c r="AH15" s="133"/>
      <c r="AI15" s="133"/>
      <c r="AJ15" s="188"/>
      <c r="AK15" s="219"/>
      <c r="AL15" s="28"/>
      <c r="AM15" s="20" t="s">
        <v>35</v>
      </c>
      <c r="AN15" s="19"/>
      <c r="AO15" s="19"/>
      <c r="AP15" s="18"/>
      <c r="AQ15" s="113">
        <f>COUNTIF(J10:AK10,"□")</f>
        <v>8</v>
      </c>
      <c r="AR15" s="114"/>
      <c r="AS15" s="17" t="s">
        <v>5</v>
      </c>
      <c r="BE15" s="2"/>
      <c r="BF15" s="83"/>
      <c r="BG15" s="83"/>
      <c r="BH15" s="83"/>
    </row>
    <row r="16" spans="1:60" ht="15.9" customHeight="1" thickBot="1" x14ac:dyDescent="0.5">
      <c r="A16" s="139"/>
      <c r="B16" s="181"/>
      <c r="C16" s="182"/>
      <c r="D16" s="182"/>
      <c r="E16" s="182"/>
      <c r="F16" s="182"/>
      <c r="G16" s="182"/>
      <c r="H16" s="182"/>
      <c r="I16" s="182"/>
      <c r="J16" s="210"/>
      <c r="K16" s="213"/>
      <c r="L16" s="213"/>
      <c r="M16" s="156"/>
      <c r="N16" s="156"/>
      <c r="O16" s="156"/>
      <c r="P16" s="203"/>
      <c r="Q16" s="156"/>
      <c r="R16" s="213"/>
      <c r="S16" s="213"/>
      <c r="T16" s="156"/>
      <c r="U16" s="156"/>
      <c r="V16" s="156"/>
      <c r="W16" s="156"/>
      <c r="X16" s="216"/>
      <c r="Y16" s="213"/>
      <c r="Z16" s="150"/>
      <c r="AA16" s="153"/>
      <c r="AB16" s="133"/>
      <c r="AC16" s="133"/>
      <c r="AD16" s="159"/>
      <c r="AE16" s="165"/>
      <c r="AF16" s="168"/>
      <c r="AG16" s="150"/>
      <c r="AH16" s="133"/>
      <c r="AI16" s="133"/>
      <c r="AJ16" s="188"/>
      <c r="AK16" s="219"/>
      <c r="AL16" s="28"/>
      <c r="AM16" s="16" t="s">
        <v>33</v>
      </c>
      <c r="AN16" s="15"/>
      <c r="AO16" s="15"/>
      <c r="AP16" s="14"/>
      <c r="AQ16" s="115">
        <f>COUNTIF(J10:AK10,"■")</f>
        <v>0</v>
      </c>
      <c r="AR16" s="116"/>
      <c r="AS16" s="13" t="s">
        <v>5</v>
      </c>
      <c r="BE16" s="2"/>
      <c r="BF16" s="83"/>
      <c r="BG16" s="83"/>
      <c r="BH16" s="83"/>
    </row>
    <row r="17" spans="1:49" ht="15.9" customHeight="1" thickTop="1" x14ac:dyDescent="0.45">
      <c r="A17" s="139"/>
      <c r="B17" s="181"/>
      <c r="C17" s="182"/>
      <c r="D17" s="182"/>
      <c r="E17" s="182"/>
      <c r="F17" s="182"/>
      <c r="G17" s="182"/>
      <c r="H17" s="182"/>
      <c r="I17" s="182"/>
      <c r="J17" s="210"/>
      <c r="K17" s="213"/>
      <c r="L17" s="213"/>
      <c r="M17" s="156"/>
      <c r="N17" s="156"/>
      <c r="O17" s="156"/>
      <c r="P17" s="203"/>
      <c r="Q17" s="156"/>
      <c r="R17" s="213"/>
      <c r="S17" s="213"/>
      <c r="T17" s="156"/>
      <c r="U17" s="156"/>
      <c r="V17" s="156"/>
      <c r="W17" s="156"/>
      <c r="X17" s="216"/>
      <c r="Y17" s="213"/>
      <c r="Z17" s="150"/>
      <c r="AA17" s="153"/>
      <c r="AB17" s="133"/>
      <c r="AC17" s="133"/>
      <c r="AD17" s="159"/>
      <c r="AE17" s="165"/>
      <c r="AF17" s="168"/>
      <c r="AG17" s="150"/>
      <c r="AH17" s="133"/>
      <c r="AI17" s="133"/>
      <c r="AJ17" s="188"/>
      <c r="AK17" s="219"/>
      <c r="AL17" s="28"/>
      <c r="AM17" s="11" t="s">
        <v>4</v>
      </c>
      <c r="AN17" s="10"/>
      <c r="AO17" s="10"/>
      <c r="AP17" s="9"/>
      <c r="AQ17" s="122">
        <f>SUM(AQ15:AR16)</f>
        <v>8</v>
      </c>
      <c r="AR17" s="123"/>
      <c r="AS17" s="8" t="s">
        <v>1</v>
      </c>
      <c r="AT17" s="124" t="s">
        <v>3</v>
      </c>
      <c r="AU17" s="125"/>
      <c r="AV17" s="126"/>
    </row>
    <row r="18" spans="1:49" ht="15.9" customHeight="1" thickBot="1" x14ac:dyDescent="0.5">
      <c r="A18" s="140"/>
      <c r="B18" s="183"/>
      <c r="C18" s="184"/>
      <c r="D18" s="184"/>
      <c r="E18" s="184"/>
      <c r="F18" s="184"/>
      <c r="G18" s="184"/>
      <c r="H18" s="184"/>
      <c r="I18" s="184"/>
      <c r="J18" s="211"/>
      <c r="K18" s="214"/>
      <c r="L18" s="214"/>
      <c r="M18" s="157"/>
      <c r="N18" s="157"/>
      <c r="O18" s="157"/>
      <c r="P18" s="204"/>
      <c r="Q18" s="157"/>
      <c r="R18" s="214"/>
      <c r="S18" s="214"/>
      <c r="T18" s="157"/>
      <c r="U18" s="157"/>
      <c r="V18" s="157"/>
      <c r="W18" s="157"/>
      <c r="X18" s="217"/>
      <c r="Y18" s="214"/>
      <c r="Z18" s="151"/>
      <c r="AA18" s="154"/>
      <c r="AB18" s="134"/>
      <c r="AC18" s="134"/>
      <c r="AD18" s="160"/>
      <c r="AE18" s="166"/>
      <c r="AF18" s="169"/>
      <c r="AG18" s="151"/>
      <c r="AH18" s="134"/>
      <c r="AI18" s="134"/>
      <c r="AJ18" s="189"/>
      <c r="AK18" s="220"/>
      <c r="AL18" s="28"/>
      <c r="AM18" s="7" t="s">
        <v>2</v>
      </c>
      <c r="AN18" s="6"/>
      <c r="AO18" s="6"/>
      <c r="AP18" s="5"/>
      <c r="AQ18" s="115">
        <f>COUNT(J8:AK8)</f>
        <v>28</v>
      </c>
      <c r="AR18" s="116"/>
      <c r="AS18" s="4" t="s">
        <v>1</v>
      </c>
      <c r="AT18" s="127">
        <f>(AQ17/AQ18)*100</f>
        <v>28.571428571428569</v>
      </c>
      <c r="AU18" s="128"/>
      <c r="AV18" s="3" t="s">
        <v>0</v>
      </c>
    </row>
    <row r="19" spans="1:49" ht="15.9" customHeight="1" thickTop="1" x14ac:dyDescent="0.45">
      <c r="A19" s="23"/>
      <c r="B19" s="23"/>
      <c r="C19" s="23"/>
      <c r="D19" s="23"/>
      <c r="E19" s="23"/>
      <c r="F19" s="23"/>
      <c r="G19" s="23"/>
      <c r="H19" s="23"/>
      <c r="I19" s="23"/>
      <c r="J19" s="23"/>
      <c r="K19" s="23"/>
      <c r="L19" s="23"/>
      <c r="M19" s="76" t="s">
        <v>62</v>
      </c>
      <c r="N19" s="23"/>
      <c r="O19" s="23"/>
      <c r="P19" s="23"/>
      <c r="Q19" s="23"/>
      <c r="R19" s="23"/>
      <c r="S19" s="23"/>
      <c r="T19" s="23"/>
      <c r="U19" s="23"/>
      <c r="V19" s="23"/>
      <c r="W19" s="23"/>
      <c r="X19" s="23"/>
      <c r="Y19" s="23"/>
      <c r="Z19" s="23"/>
      <c r="AA19" s="23"/>
      <c r="AB19" s="23"/>
      <c r="AC19" s="23"/>
      <c r="AD19" s="23"/>
      <c r="AE19" s="23"/>
      <c r="AF19" s="23"/>
      <c r="AG19" s="23"/>
      <c r="AH19" s="23"/>
      <c r="AI19" s="23"/>
      <c r="AJ19" s="23"/>
      <c r="AK19" s="23"/>
    </row>
    <row r="20" spans="1:49" ht="15.9" customHeight="1" x14ac:dyDescent="0.45">
      <c r="A20" s="207"/>
      <c r="B20" s="208"/>
      <c r="C20" s="208"/>
      <c r="D20" s="208"/>
      <c r="E20" s="208"/>
      <c r="F20" s="208"/>
      <c r="G20" s="208"/>
      <c r="H20" s="208"/>
      <c r="I20" s="208"/>
      <c r="J20" s="75"/>
      <c r="K20" s="74" t="s">
        <v>9</v>
      </c>
      <c r="L20" s="175">
        <v>5</v>
      </c>
      <c r="M20" s="175"/>
      <c r="N20" s="175"/>
      <c r="O20" s="74" t="s">
        <v>8</v>
      </c>
      <c r="P20" s="74"/>
      <c r="Q20" s="75"/>
      <c r="R20" s="74" t="s">
        <v>9</v>
      </c>
      <c r="S20" s="175">
        <v>6</v>
      </c>
      <c r="T20" s="175"/>
      <c r="U20" s="175"/>
      <c r="V20" s="74" t="s">
        <v>8</v>
      </c>
      <c r="W20" s="73"/>
      <c r="X20" s="74"/>
      <c r="Y20" s="74" t="s">
        <v>9</v>
      </c>
      <c r="Z20" s="175">
        <v>7</v>
      </c>
      <c r="AA20" s="175"/>
      <c r="AB20" s="175"/>
      <c r="AC20" s="74" t="s">
        <v>8</v>
      </c>
      <c r="AD20" s="73"/>
      <c r="AE20" s="74"/>
      <c r="AF20" s="74" t="s">
        <v>9</v>
      </c>
      <c r="AG20" s="175">
        <v>8</v>
      </c>
      <c r="AH20" s="175"/>
      <c r="AI20" s="175"/>
      <c r="AJ20" s="74" t="s">
        <v>8</v>
      </c>
      <c r="AK20" s="73"/>
      <c r="AL20" s="25"/>
      <c r="AM20" s="21" t="s">
        <v>9</v>
      </c>
      <c r="AN20" s="111">
        <f>L20</f>
        <v>5</v>
      </c>
      <c r="AO20" s="111"/>
      <c r="AP20" s="72" t="s">
        <v>8</v>
      </c>
      <c r="AQ20" s="71" t="s">
        <v>51</v>
      </c>
      <c r="AR20" s="21" t="s">
        <v>9</v>
      </c>
      <c r="AS20" s="111">
        <f>AG20</f>
        <v>8</v>
      </c>
      <c r="AT20" s="111"/>
      <c r="AU20" s="70" t="s">
        <v>8</v>
      </c>
      <c r="AV20" s="70"/>
      <c r="AW20" s="2"/>
    </row>
    <row r="21" spans="1:49" ht="15.9" customHeight="1" x14ac:dyDescent="0.45">
      <c r="A21" s="207" t="s">
        <v>50</v>
      </c>
      <c r="B21" s="208"/>
      <c r="C21" s="208"/>
      <c r="D21" s="208"/>
      <c r="E21" s="208"/>
      <c r="F21" s="208"/>
      <c r="G21" s="208"/>
      <c r="H21" s="208"/>
      <c r="I21" s="208"/>
      <c r="J21" s="68" t="s">
        <v>49</v>
      </c>
      <c r="K21" s="67" t="str">
        <f t="shared" ref="K21:AK21" si="1">IF(J21="月","火",IF(J21="火","水",IF(J21="水","木",IF(J21="木","金",IF(J21="金","土",IF(J21="土","日",IF(J21="日","月")))))))</f>
        <v>土</v>
      </c>
      <c r="L21" s="67" t="str">
        <f t="shared" si="1"/>
        <v>日</v>
      </c>
      <c r="M21" s="67" t="str">
        <f t="shared" si="1"/>
        <v>月</v>
      </c>
      <c r="N21" s="67" t="str">
        <f t="shared" si="1"/>
        <v>火</v>
      </c>
      <c r="O21" s="67" t="str">
        <f t="shared" si="1"/>
        <v>水</v>
      </c>
      <c r="P21" s="69" t="str">
        <f t="shared" si="1"/>
        <v>木</v>
      </c>
      <c r="Q21" s="68" t="str">
        <f t="shared" si="1"/>
        <v>金</v>
      </c>
      <c r="R21" s="67" t="str">
        <f t="shared" si="1"/>
        <v>土</v>
      </c>
      <c r="S21" s="67" t="str">
        <f t="shared" si="1"/>
        <v>日</v>
      </c>
      <c r="T21" s="67" t="str">
        <f t="shared" si="1"/>
        <v>月</v>
      </c>
      <c r="U21" s="67" t="str">
        <f t="shared" si="1"/>
        <v>火</v>
      </c>
      <c r="V21" s="67" t="str">
        <f t="shared" si="1"/>
        <v>水</v>
      </c>
      <c r="W21" s="67" t="str">
        <f t="shared" si="1"/>
        <v>木</v>
      </c>
      <c r="X21" s="67" t="str">
        <f t="shared" si="1"/>
        <v>金</v>
      </c>
      <c r="Y21" s="67" t="str">
        <f t="shared" si="1"/>
        <v>土</v>
      </c>
      <c r="Z21" s="67" t="str">
        <f t="shared" si="1"/>
        <v>日</v>
      </c>
      <c r="AA21" s="67" t="str">
        <f t="shared" si="1"/>
        <v>月</v>
      </c>
      <c r="AB21" s="67" t="str">
        <f t="shared" si="1"/>
        <v>火</v>
      </c>
      <c r="AC21" s="67" t="str">
        <f t="shared" si="1"/>
        <v>水</v>
      </c>
      <c r="AD21" s="67" t="str">
        <f t="shared" si="1"/>
        <v>木</v>
      </c>
      <c r="AE21" s="67" t="str">
        <f t="shared" si="1"/>
        <v>金</v>
      </c>
      <c r="AF21" s="67" t="str">
        <f t="shared" si="1"/>
        <v>土</v>
      </c>
      <c r="AG21" s="67" t="str">
        <f t="shared" si="1"/>
        <v>日</v>
      </c>
      <c r="AH21" s="67" t="str">
        <f t="shared" si="1"/>
        <v>月</v>
      </c>
      <c r="AI21" s="67" t="str">
        <f t="shared" si="1"/>
        <v>火</v>
      </c>
      <c r="AJ21" s="67" t="str">
        <f t="shared" si="1"/>
        <v>水</v>
      </c>
      <c r="AK21" s="67" t="str">
        <f t="shared" si="1"/>
        <v>木</v>
      </c>
      <c r="AL21" s="25"/>
      <c r="AM21" s="111" t="s">
        <v>48</v>
      </c>
      <c r="AN21" s="111"/>
      <c r="AO21" s="111"/>
      <c r="AP21" s="111"/>
      <c r="AQ21" s="111"/>
      <c r="AR21" s="111"/>
      <c r="AS21" s="111"/>
      <c r="AT21" s="111"/>
      <c r="AU21" s="111"/>
      <c r="AV21" s="111"/>
      <c r="AW21" s="2"/>
    </row>
    <row r="22" spans="1:49" ht="15.9" customHeight="1" thickBot="1" x14ac:dyDescent="0.5">
      <c r="A22" s="205" t="s">
        <v>47</v>
      </c>
      <c r="B22" s="206"/>
      <c r="C22" s="206"/>
      <c r="D22" s="206"/>
      <c r="E22" s="206"/>
      <c r="F22" s="206"/>
      <c r="G22" s="206"/>
      <c r="H22" s="206"/>
      <c r="I22" s="206"/>
      <c r="J22" s="64">
        <v>29</v>
      </c>
      <c r="K22" s="66">
        <v>30</v>
      </c>
      <c r="L22" s="63">
        <v>31</v>
      </c>
      <c r="M22" s="62">
        <v>1</v>
      </c>
      <c r="N22" s="62">
        <v>2</v>
      </c>
      <c r="O22" s="62">
        <v>3</v>
      </c>
      <c r="P22" s="64">
        <v>4</v>
      </c>
      <c r="Q22" s="62">
        <v>5</v>
      </c>
      <c r="R22" s="63">
        <v>6</v>
      </c>
      <c r="S22" s="63">
        <v>7</v>
      </c>
      <c r="T22" s="62">
        <v>8</v>
      </c>
      <c r="U22" s="62">
        <v>9</v>
      </c>
      <c r="V22" s="62">
        <v>10</v>
      </c>
      <c r="W22" s="62">
        <v>11</v>
      </c>
      <c r="X22" s="65">
        <v>12</v>
      </c>
      <c r="Y22" s="63">
        <v>13</v>
      </c>
      <c r="Z22" s="63">
        <v>14</v>
      </c>
      <c r="AA22" s="62">
        <v>15</v>
      </c>
      <c r="AB22" s="62">
        <v>16</v>
      </c>
      <c r="AC22" s="62">
        <v>17</v>
      </c>
      <c r="AD22" s="62">
        <v>18</v>
      </c>
      <c r="AE22" s="65">
        <v>19</v>
      </c>
      <c r="AF22" s="63">
        <v>20</v>
      </c>
      <c r="AG22" s="63">
        <v>21</v>
      </c>
      <c r="AH22" s="62">
        <v>22</v>
      </c>
      <c r="AI22" s="62">
        <v>23</v>
      </c>
      <c r="AJ22" s="62">
        <v>24</v>
      </c>
      <c r="AK22" s="61">
        <v>25</v>
      </c>
    </row>
    <row r="23" spans="1:49" ht="15.9" customHeight="1" thickTop="1" x14ac:dyDescent="0.45">
      <c r="A23" s="138" t="s">
        <v>46</v>
      </c>
      <c r="B23" s="141" t="s">
        <v>87</v>
      </c>
      <c r="C23" s="142"/>
      <c r="D23" s="142"/>
      <c r="E23" s="142"/>
      <c r="F23" s="142"/>
      <c r="G23" s="143"/>
      <c r="H23" s="185" t="s">
        <v>45</v>
      </c>
      <c r="I23" s="186"/>
      <c r="J23" s="49"/>
      <c r="K23" s="81" t="s">
        <v>42</v>
      </c>
      <c r="L23" s="81" t="s">
        <v>42</v>
      </c>
      <c r="M23" s="49"/>
      <c r="N23" s="49"/>
      <c r="O23" s="50"/>
      <c r="P23" s="58"/>
      <c r="Q23" s="50"/>
      <c r="R23" s="81" t="s">
        <v>42</v>
      </c>
      <c r="S23" s="81" t="s">
        <v>42</v>
      </c>
      <c r="T23" s="50"/>
      <c r="U23" s="50"/>
      <c r="V23" s="50"/>
      <c r="W23" s="50"/>
      <c r="X23" s="55"/>
      <c r="Y23" s="81" t="s">
        <v>42</v>
      </c>
      <c r="Z23" s="81" t="s">
        <v>42</v>
      </c>
      <c r="AA23" s="54"/>
      <c r="AB23" s="50"/>
      <c r="AC23" s="50"/>
      <c r="AD23" s="50"/>
      <c r="AE23" s="82"/>
      <c r="AF23" s="81" t="s">
        <v>42</v>
      </c>
      <c r="AG23" s="81" t="s">
        <v>42</v>
      </c>
      <c r="AH23" s="54"/>
      <c r="AI23" s="54" t="s">
        <v>61</v>
      </c>
      <c r="AJ23" s="50"/>
      <c r="AK23" s="80"/>
      <c r="AL23" s="48" t="s">
        <v>44</v>
      </c>
    </row>
    <row r="24" spans="1:49" ht="15.9" customHeight="1" x14ac:dyDescent="0.45">
      <c r="A24" s="139"/>
      <c r="B24" s="144"/>
      <c r="C24" s="145"/>
      <c r="D24" s="145"/>
      <c r="E24" s="145"/>
      <c r="F24" s="145"/>
      <c r="G24" s="146"/>
      <c r="H24" s="147" t="s">
        <v>43</v>
      </c>
      <c r="I24" s="148"/>
      <c r="J24" s="37"/>
      <c r="K24" s="79" t="s">
        <v>42</v>
      </c>
      <c r="L24" s="79" t="s">
        <v>42</v>
      </c>
      <c r="M24" s="37"/>
      <c r="N24" s="37"/>
      <c r="O24" s="38" t="s">
        <v>59</v>
      </c>
      <c r="P24" s="45"/>
      <c r="Q24" s="38"/>
      <c r="R24" s="39" t="s">
        <v>60</v>
      </c>
      <c r="S24" s="39" t="s">
        <v>42</v>
      </c>
      <c r="T24" s="38"/>
      <c r="U24" s="38"/>
      <c r="V24" s="38"/>
      <c r="W24" s="38"/>
      <c r="X24" s="43" t="s">
        <v>59</v>
      </c>
      <c r="Y24" s="39" t="s">
        <v>60</v>
      </c>
      <c r="Z24" s="39" t="s">
        <v>42</v>
      </c>
      <c r="AA24" s="42"/>
      <c r="AB24" s="38"/>
      <c r="AC24" s="38"/>
      <c r="AD24" s="38"/>
      <c r="AE24" s="78"/>
      <c r="AF24" s="39" t="s">
        <v>60</v>
      </c>
      <c r="AG24" s="39" t="s">
        <v>42</v>
      </c>
      <c r="AH24" s="42"/>
      <c r="AI24" s="42" t="s">
        <v>59</v>
      </c>
      <c r="AJ24" s="38"/>
      <c r="AK24" s="77"/>
      <c r="AL24" s="28"/>
      <c r="AM24" s="36" t="s">
        <v>35</v>
      </c>
      <c r="AN24" s="35"/>
      <c r="AO24" s="35"/>
      <c r="AP24" s="34"/>
      <c r="AQ24" s="113">
        <f>COUNTIF(J23:AK23,"□")</f>
        <v>8</v>
      </c>
      <c r="AR24" s="114"/>
      <c r="AS24" s="17" t="s">
        <v>5</v>
      </c>
    </row>
    <row r="25" spans="1:49" ht="15.9" customHeight="1" thickBot="1" x14ac:dyDescent="0.5">
      <c r="A25" s="139"/>
      <c r="B25" s="179" t="s">
        <v>41</v>
      </c>
      <c r="C25" s="180"/>
      <c r="D25" s="180"/>
      <c r="E25" s="180"/>
      <c r="F25" s="180"/>
      <c r="G25" s="180"/>
      <c r="H25" s="180"/>
      <c r="I25" s="180"/>
      <c r="J25" s="132"/>
      <c r="K25" s="190"/>
      <c r="L25" s="149"/>
      <c r="M25" s="132"/>
      <c r="N25" s="132"/>
      <c r="O25" s="187" t="s">
        <v>58</v>
      </c>
      <c r="P25" s="158"/>
      <c r="Q25" s="187"/>
      <c r="R25" s="190" t="s">
        <v>57</v>
      </c>
      <c r="S25" s="149"/>
      <c r="T25" s="132"/>
      <c r="U25" s="132"/>
      <c r="V25" s="132"/>
      <c r="W25" s="132"/>
      <c r="X25" s="193" t="s">
        <v>56</v>
      </c>
      <c r="Y25" s="190" t="s">
        <v>55</v>
      </c>
      <c r="Z25" s="149"/>
      <c r="AA25" s="176"/>
      <c r="AB25" s="132"/>
      <c r="AC25" s="132"/>
      <c r="AD25" s="132"/>
      <c r="AE25" s="199"/>
      <c r="AF25" s="190" t="s">
        <v>54</v>
      </c>
      <c r="AG25" s="190"/>
      <c r="AH25" s="132"/>
      <c r="AI25" s="176" t="s">
        <v>53</v>
      </c>
      <c r="AJ25" s="132"/>
      <c r="AK25" s="196"/>
      <c r="AL25" s="28"/>
      <c r="AM25" s="33" t="s">
        <v>33</v>
      </c>
      <c r="AN25" s="32"/>
      <c r="AO25" s="32"/>
      <c r="AP25" s="31"/>
      <c r="AQ25" s="115">
        <f>COUNTIF(J23:AK23,"■")</f>
        <v>0</v>
      </c>
      <c r="AR25" s="116"/>
      <c r="AS25" s="13" t="s">
        <v>5</v>
      </c>
    </row>
    <row r="26" spans="1:49" ht="15.9" customHeight="1" thickTop="1" x14ac:dyDescent="0.45">
      <c r="A26" s="139"/>
      <c r="B26" s="181"/>
      <c r="C26" s="182"/>
      <c r="D26" s="182"/>
      <c r="E26" s="182"/>
      <c r="F26" s="182"/>
      <c r="G26" s="182"/>
      <c r="H26" s="182"/>
      <c r="I26" s="182"/>
      <c r="J26" s="133"/>
      <c r="K26" s="191"/>
      <c r="L26" s="150"/>
      <c r="M26" s="133"/>
      <c r="N26" s="133"/>
      <c r="O26" s="188"/>
      <c r="P26" s="159"/>
      <c r="Q26" s="188"/>
      <c r="R26" s="191"/>
      <c r="S26" s="150"/>
      <c r="T26" s="133"/>
      <c r="U26" s="133"/>
      <c r="V26" s="133"/>
      <c r="W26" s="133"/>
      <c r="X26" s="194"/>
      <c r="Y26" s="191"/>
      <c r="Z26" s="150"/>
      <c r="AA26" s="177"/>
      <c r="AB26" s="133"/>
      <c r="AC26" s="133"/>
      <c r="AD26" s="133"/>
      <c r="AE26" s="200"/>
      <c r="AF26" s="191"/>
      <c r="AG26" s="191"/>
      <c r="AH26" s="133"/>
      <c r="AI26" s="177"/>
      <c r="AJ26" s="133"/>
      <c r="AK26" s="197"/>
      <c r="AL26" s="28"/>
      <c r="AM26" s="11" t="s">
        <v>4</v>
      </c>
      <c r="AN26" s="10"/>
      <c r="AO26" s="10"/>
      <c r="AP26" s="9"/>
      <c r="AQ26" s="122">
        <f>SUM(AQ24:AR25)</f>
        <v>8</v>
      </c>
      <c r="AR26" s="123"/>
      <c r="AS26" s="8" t="s">
        <v>1</v>
      </c>
      <c r="AT26" s="170" t="s">
        <v>3</v>
      </c>
      <c r="AU26" s="171"/>
      <c r="AV26" s="172"/>
    </row>
    <row r="27" spans="1:49" ht="15.9" customHeight="1" thickBot="1" x14ac:dyDescent="0.5">
      <c r="A27" s="139"/>
      <c r="B27" s="181"/>
      <c r="C27" s="182"/>
      <c r="D27" s="182"/>
      <c r="E27" s="182"/>
      <c r="F27" s="182"/>
      <c r="G27" s="182"/>
      <c r="H27" s="182"/>
      <c r="I27" s="182"/>
      <c r="J27" s="133"/>
      <c r="K27" s="191"/>
      <c r="L27" s="150"/>
      <c r="M27" s="133"/>
      <c r="N27" s="133"/>
      <c r="O27" s="188"/>
      <c r="P27" s="159"/>
      <c r="Q27" s="188"/>
      <c r="R27" s="191"/>
      <c r="S27" s="150"/>
      <c r="T27" s="133"/>
      <c r="U27" s="133"/>
      <c r="V27" s="133"/>
      <c r="W27" s="133"/>
      <c r="X27" s="194"/>
      <c r="Y27" s="191"/>
      <c r="Z27" s="150"/>
      <c r="AA27" s="177"/>
      <c r="AB27" s="133"/>
      <c r="AC27" s="133"/>
      <c r="AD27" s="133"/>
      <c r="AE27" s="200"/>
      <c r="AF27" s="191"/>
      <c r="AG27" s="191"/>
      <c r="AH27" s="133"/>
      <c r="AI27" s="177"/>
      <c r="AJ27" s="133"/>
      <c r="AK27" s="197"/>
      <c r="AL27" s="28"/>
      <c r="AM27" s="7" t="s">
        <v>2</v>
      </c>
      <c r="AN27" s="6"/>
      <c r="AO27" s="6"/>
      <c r="AP27" s="5"/>
      <c r="AQ27" s="115">
        <f>COUNT(J22:AK22)</f>
        <v>28</v>
      </c>
      <c r="AR27" s="116"/>
      <c r="AS27" s="4" t="s">
        <v>1</v>
      </c>
      <c r="AT27" s="173">
        <f>(AQ26/AQ27)*100</f>
        <v>28.571428571428569</v>
      </c>
      <c r="AU27" s="174"/>
      <c r="AV27" s="30" t="s">
        <v>0</v>
      </c>
    </row>
    <row r="28" spans="1:49" ht="18" customHeight="1" thickTop="1" x14ac:dyDescent="0.45">
      <c r="A28" s="139"/>
      <c r="B28" s="181"/>
      <c r="C28" s="182"/>
      <c r="D28" s="182"/>
      <c r="E28" s="182"/>
      <c r="F28" s="182"/>
      <c r="G28" s="182"/>
      <c r="H28" s="182"/>
      <c r="I28" s="182"/>
      <c r="J28" s="133"/>
      <c r="K28" s="191"/>
      <c r="L28" s="150"/>
      <c r="M28" s="133"/>
      <c r="N28" s="133"/>
      <c r="O28" s="188"/>
      <c r="P28" s="159"/>
      <c r="Q28" s="188"/>
      <c r="R28" s="191"/>
      <c r="S28" s="150"/>
      <c r="T28" s="133"/>
      <c r="U28" s="133"/>
      <c r="V28" s="133"/>
      <c r="W28" s="133"/>
      <c r="X28" s="194"/>
      <c r="Y28" s="191"/>
      <c r="Z28" s="150"/>
      <c r="AA28" s="177"/>
      <c r="AB28" s="133"/>
      <c r="AC28" s="133"/>
      <c r="AD28" s="133"/>
      <c r="AE28" s="200"/>
      <c r="AF28" s="191"/>
      <c r="AG28" s="191"/>
      <c r="AH28" s="133"/>
      <c r="AI28" s="177"/>
      <c r="AJ28" s="133"/>
      <c r="AK28" s="197"/>
      <c r="AL28" s="29" t="s">
        <v>37</v>
      </c>
    </row>
    <row r="29" spans="1:49" ht="15.9" customHeight="1" x14ac:dyDescent="0.45">
      <c r="A29" s="139"/>
      <c r="B29" s="181"/>
      <c r="C29" s="182"/>
      <c r="D29" s="182"/>
      <c r="E29" s="182"/>
      <c r="F29" s="182"/>
      <c r="G29" s="182"/>
      <c r="H29" s="182"/>
      <c r="I29" s="182"/>
      <c r="J29" s="133"/>
      <c r="K29" s="191"/>
      <c r="L29" s="150"/>
      <c r="M29" s="133"/>
      <c r="N29" s="133"/>
      <c r="O29" s="188"/>
      <c r="P29" s="159"/>
      <c r="Q29" s="188"/>
      <c r="R29" s="191"/>
      <c r="S29" s="150"/>
      <c r="T29" s="133"/>
      <c r="U29" s="133"/>
      <c r="V29" s="133"/>
      <c r="W29" s="133"/>
      <c r="X29" s="194"/>
      <c r="Y29" s="191"/>
      <c r="Z29" s="150"/>
      <c r="AA29" s="177"/>
      <c r="AB29" s="133"/>
      <c r="AC29" s="133"/>
      <c r="AD29" s="133"/>
      <c r="AE29" s="200"/>
      <c r="AF29" s="191"/>
      <c r="AG29" s="191"/>
      <c r="AH29" s="133"/>
      <c r="AI29" s="177"/>
      <c r="AJ29" s="133"/>
      <c r="AK29" s="197"/>
      <c r="AL29" s="28"/>
      <c r="AM29" s="20" t="s">
        <v>35</v>
      </c>
      <c r="AN29" s="19"/>
      <c r="AO29" s="19"/>
      <c r="AP29" s="18"/>
      <c r="AQ29" s="113">
        <f>COUNTIF(J24:AK24,"□")</f>
        <v>5</v>
      </c>
      <c r="AR29" s="114"/>
      <c r="AS29" s="17" t="s">
        <v>5</v>
      </c>
    </row>
    <row r="30" spans="1:49" ht="15.9" customHeight="1" thickBot="1" x14ac:dyDescent="0.5">
      <c r="A30" s="139"/>
      <c r="B30" s="181"/>
      <c r="C30" s="182"/>
      <c r="D30" s="182"/>
      <c r="E30" s="182"/>
      <c r="F30" s="182"/>
      <c r="G30" s="182"/>
      <c r="H30" s="182"/>
      <c r="I30" s="182"/>
      <c r="J30" s="133"/>
      <c r="K30" s="191"/>
      <c r="L30" s="150"/>
      <c r="M30" s="133"/>
      <c r="N30" s="133"/>
      <c r="O30" s="188"/>
      <c r="P30" s="159"/>
      <c r="Q30" s="188"/>
      <c r="R30" s="191"/>
      <c r="S30" s="150"/>
      <c r="T30" s="133"/>
      <c r="U30" s="133"/>
      <c r="V30" s="133"/>
      <c r="W30" s="133"/>
      <c r="X30" s="194"/>
      <c r="Y30" s="191"/>
      <c r="Z30" s="150"/>
      <c r="AA30" s="177"/>
      <c r="AB30" s="133"/>
      <c r="AC30" s="133"/>
      <c r="AD30" s="133"/>
      <c r="AE30" s="200"/>
      <c r="AF30" s="191"/>
      <c r="AG30" s="191"/>
      <c r="AH30" s="133"/>
      <c r="AI30" s="177"/>
      <c r="AJ30" s="133"/>
      <c r="AK30" s="197"/>
      <c r="AL30" s="28"/>
      <c r="AM30" s="16" t="s">
        <v>33</v>
      </c>
      <c r="AN30" s="15"/>
      <c r="AO30" s="15"/>
      <c r="AP30" s="14"/>
      <c r="AQ30" s="115">
        <f>COUNTIF(J24:AK24,"■")</f>
        <v>3</v>
      </c>
      <c r="AR30" s="116"/>
      <c r="AS30" s="13" t="s">
        <v>5</v>
      </c>
    </row>
    <row r="31" spans="1:49" ht="15.9" customHeight="1" thickTop="1" x14ac:dyDescent="0.45">
      <c r="A31" s="139"/>
      <c r="B31" s="181"/>
      <c r="C31" s="182"/>
      <c r="D31" s="182"/>
      <c r="E31" s="182"/>
      <c r="F31" s="182"/>
      <c r="G31" s="182"/>
      <c r="H31" s="182"/>
      <c r="I31" s="182"/>
      <c r="J31" s="133"/>
      <c r="K31" s="191"/>
      <c r="L31" s="150"/>
      <c r="M31" s="133"/>
      <c r="N31" s="133"/>
      <c r="O31" s="188"/>
      <c r="P31" s="159"/>
      <c r="Q31" s="188"/>
      <c r="R31" s="191"/>
      <c r="S31" s="150"/>
      <c r="T31" s="133"/>
      <c r="U31" s="133"/>
      <c r="V31" s="133"/>
      <c r="W31" s="133"/>
      <c r="X31" s="194"/>
      <c r="Y31" s="191"/>
      <c r="Z31" s="150"/>
      <c r="AA31" s="177"/>
      <c r="AB31" s="133"/>
      <c r="AC31" s="133"/>
      <c r="AD31" s="133"/>
      <c r="AE31" s="200"/>
      <c r="AF31" s="191"/>
      <c r="AG31" s="191"/>
      <c r="AH31" s="133"/>
      <c r="AI31" s="177"/>
      <c r="AJ31" s="133"/>
      <c r="AK31" s="197"/>
      <c r="AL31" s="28"/>
      <c r="AM31" s="11" t="s">
        <v>4</v>
      </c>
      <c r="AN31" s="10"/>
      <c r="AO31" s="10"/>
      <c r="AP31" s="9"/>
      <c r="AQ31" s="122">
        <f>SUM(AQ29:AR30)</f>
        <v>8</v>
      </c>
      <c r="AR31" s="123"/>
      <c r="AS31" s="8" t="s">
        <v>1</v>
      </c>
      <c r="AT31" s="124" t="s">
        <v>3</v>
      </c>
      <c r="AU31" s="125"/>
      <c r="AV31" s="126"/>
    </row>
    <row r="32" spans="1:49" ht="15.9" customHeight="1" thickBot="1" x14ac:dyDescent="0.5">
      <c r="A32" s="140"/>
      <c r="B32" s="183"/>
      <c r="C32" s="184"/>
      <c r="D32" s="184"/>
      <c r="E32" s="184"/>
      <c r="F32" s="184"/>
      <c r="G32" s="184"/>
      <c r="H32" s="184"/>
      <c r="I32" s="184"/>
      <c r="J32" s="134"/>
      <c r="K32" s="192"/>
      <c r="L32" s="151"/>
      <c r="M32" s="134"/>
      <c r="N32" s="134"/>
      <c r="O32" s="189"/>
      <c r="P32" s="160"/>
      <c r="Q32" s="189"/>
      <c r="R32" s="192"/>
      <c r="S32" s="151"/>
      <c r="T32" s="134"/>
      <c r="U32" s="134"/>
      <c r="V32" s="134"/>
      <c r="W32" s="134"/>
      <c r="X32" s="195"/>
      <c r="Y32" s="192"/>
      <c r="Z32" s="151"/>
      <c r="AA32" s="178"/>
      <c r="AB32" s="134"/>
      <c r="AC32" s="134"/>
      <c r="AD32" s="134"/>
      <c r="AE32" s="201"/>
      <c r="AF32" s="192"/>
      <c r="AG32" s="192"/>
      <c r="AH32" s="134"/>
      <c r="AI32" s="178"/>
      <c r="AJ32" s="134"/>
      <c r="AK32" s="198"/>
      <c r="AL32" s="28"/>
      <c r="AM32" s="7" t="s">
        <v>2</v>
      </c>
      <c r="AN32" s="6"/>
      <c r="AO32" s="6"/>
      <c r="AP32" s="5"/>
      <c r="AQ32" s="115">
        <f>COUNT(J22:AK22)</f>
        <v>28</v>
      </c>
      <c r="AR32" s="116"/>
      <c r="AS32" s="4" t="s">
        <v>1</v>
      </c>
      <c r="AT32" s="127">
        <f>(AQ31/AQ32)*100</f>
        <v>28.571428571428569</v>
      </c>
      <c r="AU32" s="128"/>
      <c r="AV32" s="3" t="s">
        <v>0</v>
      </c>
    </row>
    <row r="33" spans="1:55" ht="15.9" customHeight="1" thickTop="1" x14ac:dyDescent="0.45">
      <c r="A33" s="23"/>
      <c r="B33" s="23"/>
      <c r="C33" s="23"/>
      <c r="D33" s="23"/>
      <c r="E33" s="23"/>
      <c r="F33" s="23"/>
      <c r="G33" s="23"/>
      <c r="H33" s="23"/>
      <c r="I33" s="23"/>
      <c r="J33" s="23"/>
      <c r="K33" s="23"/>
      <c r="L33" s="23"/>
      <c r="M33" s="23"/>
      <c r="N33" s="23"/>
      <c r="O33" s="76" t="s">
        <v>52</v>
      </c>
      <c r="P33" s="23"/>
      <c r="Q33" s="23"/>
      <c r="R33" s="23"/>
      <c r="S33" s="23"/>
      <c r="T33" s="23"/>
      <c r="U33" s="23"/>
      <c r="V33" s="23"/>
      <c r="W33" s="23"/>
      <c r="X33" s="23"/>
      <c r="Y33" s="23"/>
      <c r="Z33" s="23"/>
      <c r="AA33" s="23"/>
      <c r="AB33" s="23"/>
      <c r="AC33" s="23"/>
      <c r="AD33" s="23"/>
      <c r="AE33" s="23"/>
      <c r="AF33" s="23"/>
      <c r="AG33" s="23"/>
      <c r="AH33" s="23"/>
      <c r="AI33" s="23"/>
      <c r="AJ33" s="23"/>
      <c r="AK33" s="23"/>
    </row>
    <row r="34" spans="1:55" ht="15.9" customHeight="1" x14ac:dyDescent="0.45">
      <c r="A34" s="207"/>
      <c r="B34" s="208"/>
      <c r="C34" s="208"/>
      <c r="D34" s="208"/>
      <c r="E34" s="208"/>
      <c r="F34" s="208"/>
      <c r="G34" s="208"/>
      <c r="H34" s="208"/>
      <c r="I34" s="208"/>
      <c r="J34" s="75"/>
      <c r="K34" s="74" t="s">
        <v>9</v>
      </c>
      <c r="L34" s="175">
        <v>9</v>
      </c>
      <c r="M34" s="175"/>
      <c r="N34" s="175"/>
      <c r="O34" s="74" t="s">
        <v>8</v>
      </c>
      <c r="P34" s="74"/>
      <c r="Q34" s="75"/>
      <c r="R34" s="74" t="s">
        <v>9</v>
      </c>
      <c r="S34" s="175">
        <v>10</v>
      </c>
      <c r="T34" s="175"/>
      <c r="U34" s="175"/>
      <c r="V34" s="74" t="s">
        <v>8</v>
      </c>
      <c r="W34" s="73"/>
      <c r="X34" s="74"/>
      <c r="Y34" s="74" t="s">
        <v>9</v>
      </c>
      <c r="Z34" s="175">
        <v>11</v>
      </c>
      <c r="AA34" s="175"/>
      <c r="AB34" s="175"/>
      <c r="AC34" s="74" t="s">
        <v>8</v>
      </c>
      <c r="AD34" s="74"/>
      <c r="AE34" s="75"/>
      <c r="AF34" s="74" t="s">
        <v>9</v>
      </c>
      <c r="AG34" s="175">
        <v>12</v>
      </c>
      <c r="AH34" s="175"/>
      <c r="AI34" s="175"/>
      <c r="AJ34" s="74" t="s">
        <v>8</v>
      </c>
      <c r="AK34" s="73"/>
      <c r="AL34" s="25"/>
      <c r="AM34" s="21" t="s">
        <v>9</v>
      </c>
      <c r="AN34" s="111">
        <f>L34</f>
        <v>9</v>
      </c>
      <c r="AO34" s="111"/>
      <c r="AP34" s="72" t="s">
        <v>8</v>
      </c>
      <c r="AQ34" s="71" t="s">
        <v>51</v>
      </c>
      <c r="AR34" s="21" t="s">
        <v>9</v>
      </c>
      <c r="AS34" s="111">
        <f>AG34</f>
        <v>12</v>
      </c>
      <c r="AT34" s="111"/>
      <c r="AU34" s="70" t="s">
        <v>8</v>
      </c>
      <c r="AV34" s="70"/>
      <c r="AW34" s="2"/>
    </row>
    <row r="35" spans="1:55" ht="15.9" customHeight="1" x14ac:dyDescent="0.45">
      <c r="A35" s="207" t="s">
        <v>50</v>
      </c>
      <c r="B35" s="208"/>
      <c r="C35" s="208"/>
      <c r="D35" s="208"/>
      <c r="E35" s="208"/>
      <c r="F35" s="208"/>
      <c r="G35" s="208"/>
      <c r="H35" s="208"/>
      <c r="I35" s="208"/>
      <c r="J35" s="68" t="s">
        <v>49</v>
      </c>
      <c r="K35" s="67" t="str">
        <f t="shared" ref="K35:AK35" si="2">IF(J35="月","火",IF(J35="火","水",IF(J35="水","木",IF(J35="木","金",IF(J35="金","土",IF(J35="土","日",IF(J35="日","月")))))))</f>
        <v>土</v>
      </c>
      <c r="L35" s="67" t="str">
        <f t="shared" si="2"/>
        <v>日</v>
      </c>
      <c r="M35" s="67" t="str">
        <f t="shared" si="2"/>
        <v>月</v>
      </c>
      <c r="N35" s="67" t="str">
        <f t="shared" si="2"/>
        <v>火</v>
      </c>
      <c r="O35" s="67" t="str">
        <f t="shared" si="2"/>
        <v>水</v>
      </c>
      <c r="P35" s="69" t="str">
        <f t="shared" si="2"/>
        <v>木</v>
      </c>
      <c r="Q35" s="68" t="str">
        <f t="shared" si="2"/>
        <v>金</v>
      </c>
      <c r="R35" s="67" t="str">
        <f t="shared" si="2"/>
        <v>土</v>
      </c>
      <c r="S35" s="67" t="str">
        <f t="shared" si="2"/>
        <v>日</v>
      </c>
      <c r="T35" s="67" t="str">
        <f t="shared" si="2"/>
        <v>月</v>
      </c>
      <c r="U35" s="67" t="str">
        <f t="shared" si="2"/>
        <v>火</v>
      </c>
      <c r="V35" s="67" t="str">
        <f t="shared" si="2"/>
        <v>水</v>
      </c>
      <c r="W35" s="67" t="str">
        <f t="shared" si="2"/>
        <v>木</v>
      </c>
      <c r="X35" s="67" t="str">
        <f t="shared" si="2"/>
        <v>金</v>
      </c>
      <c r="Y35" s="67" t="str">
        <f t="shared" si="2"/>
        <v>土</v>
      </c>
      <c r="Z35" s="67" t="str">
        <f t="shared" si="2"/>
        <v>日</v>
      </c>
      <c r="AA35" s="67" t="str">
        <f t="shared" si="2"/>
        <v>月</v>
      </c>
      <c r="AB35" s="67" t="str">
        <f t="shared" si="2"/>
        <v>火</v>
      </c>
      <c r="AC35" s="67" t="str">
        <f t="shared" si="2"/>
        <v>水</v>
      </c>
      <c r="AD35" s="69" t="str">
        <f t="shared" si="2"/>
        <v>木</v>
      </c>
      <c r="AE35" s="68" t="str">
        <f t="shared" si="2"/>
        <v>金</v>
      </c>
      <c r="AF35" s="67" t="str">
        <f t="shared" si="2"/>
        <v>土</v>
      </c>
      <c r="AG35" s="67" t="str">
        <f t="shared" si="2"/>
        <v>日</v>
      </c>
      <c r="AH35" s="67" t="str">
        <f t="shared" si="2"/>
        <v>月</v>
      </c>
      <c r="AI35" s="67" t="str">
        <f t="shared" si="2"/>
        <v>火</v>
      </c>
      <c r="AJ35" s="67" t="str">
        <f t="shared" si="2"/>
        <v>水</v>
      </c>
      <c r="AK35" s="67" t="str">
        <f t="shared" si="2"/>
        <v>木</v>
      </c>
      <c r="AL35" s="25"/>
      <c r="AM35" s="111" t="s">
        <v>48</v>
      </c>
      <c r="AN35" s="111"/>
      <c r="AO35" s="111"/>
      <c r="AP35" s="111"/>
      <c r="AQ35" s="111"/>
      <c r="AR35" s="111"/>
      <c r="AS35" s="111"/>
      <c r="AT35" s="111"/>
      <c r="AU35" s="111"/>
      <c r="AV35" s="111"/>
      <c r="AW35" s="2"/>
    </row>
    <row r="36" spans="1:55" ht="15.9" customHeight="1" thickBot="1" x14ac:dyDescent="0.5">
      <c r="A36" s="205" t="s">
        <v>47</v>
      </c>
      <c r="B36" s="206"/>
      <c r="C36" s="206"/>
      <c r="D36" s="206"/>
      <c r="E36" s="206"/>
      <c r="F36" s="206"/>
      <c r="G36" s="206"/>
      <c r="H36" s="206"/>
      <c r="I36" s="206"/>
      <c r="J36" s="64">
        <v>26</v>
      </c>
      <c r="K36" s="66">
        <v>27</v>
      </c>
      <c r="L36" s="63">
        <v>28</v>
      </c>
      <c r="M36" s="62">
        <v>29</v>
      </c>
      <c r="N36" s="62">
        <v>30</v>
      </c>
      <c r="O36" s="62">
        <v>1</v>
      </c>
      <c r="P36" s="64">
        <v>2</v>
      </c>
      <c r="Q36" s="62">
        <v>3</v>
      </c>
      <c r="R36" s="63">
        <v>4</v>
      </c>
      <c r="S36" s="63">
        <v>5</v>
      </c>
      <c r="T36" s="62">
        <v>6</v>
      </c>
      <c r="U36" s="62">
        <v>7</v>
      </c>
      <c r="V36" s="62">
        <v>8</v>
      </c>
      <c r="W36" s="62">
        <v>9</v>
      </c>
      <c r="X36" s="65">
        <v>10</v>
      </c>
      <c r="Y36" s="63">
        <v>11</v>
      </c>
      <c r="Z36" s="63">
        <v>12</v>
      </c>
      <c r="AA36" s="62">
        <v>13</v>
      </c>
      <c r="AB36" s="62">
        <v>14</v>
      </c>
      <c r="AC36" s="62">
        <v>15</v>
      </c>
      <c r="AD36" s="64">
        <v>16</v>
      </c>
      <c r="AE36" s="62">
        <v>17</v>
      </c>
      <c r="AF36" s="63">
        <v>18</v>
      </c>
      <c r="AG36" s="63">
        <v>19</v>
      </c>
      <c r="AH36" s="62">
        <v>20</v>
      </c>
      <c r="AI36" s="62">
        <v>21</v>
      </c>
      <c r="AJ36" s="62">
        <v>22</v>
      </c>
      <c r="AK36" s="61">
        <v>23</v>
      </c>
    </row>
    <row r="37" spans="1:55" ht="15.9" customHeight="1" thickTop="1" x14ac:dyDescent="0.45">
      <c r="A37" s="138" t="s">
        <v>46</v>
      </c>
      <c r="B37" s="141" t="s">
        <v>87</v>
      </c>
      <c r="C37" s="142"/>
      <c r="D37" s="142"/>
      <c r="E37" s="142"/>
      <c r="F37" s="142"/>
      <c r="G37" s="143"/>
      <c r="H37" s="185" t="s">
        <v>45</v>
      </c>
      <c r="I37" s="186"/>
      <c r="J37" s="50"/>
      <c r="K37" s="57" t="s">
        <v>42</v>
      </c>
      <c r="L37" s="56" t="s">
        <v>42</v>
      </c>
      <c r="M37" s="60"/>
      <c r="N37" s="60"/>
      <c r="O37" s="59"/>
      <c r="P37" s="58"/>
      <c r="Q37" s="50"/>
      <c r="R37" s="57" t="s">
        <v>42</v>
      </c>
      <c r="S37" s="56" t="s">
        <v>42</v>
      </c>
      <c r="T37" s="50"/>
      <c r="U37" s="50"/>
      <c r="V37" s="50"/>
      <c r="W37" s="50"/>
      <c r="X37" s="55"/>
      <c r="Y37" s="51" t="s">
        <v>42</v>
      </c>
      <c r="Z37" s="51" t="s">
        <v>42</v>
      </c>
      <c r="AA37" s="54"/>
      <c r="AB37" s="50"/>
      <c r="AC37" s="53"/>
      <c r="AD37" s="52"/>
      <c r="AE37" s="50"/>
      <c r="AF37" s="51"/>
      <c r="AG37" s="51"/>
      <c r="AH37" s="50"/>
      <c r="AI37" s="50"/>
      <c r="AJ37" s="50"/>
      <c r="AK37" s="49"/>
      <c r="AL37" s="48" t="s">
        <v>44</v>
      </c>
      <c r="AQ37" s="105" t="s">
        <v>92</v>
      </c>
    </row>
    <row r="38" spans="1:55" ht="15.9" customHeight="1" x14ac:dyDescent="0.45">
      <c r="A38" s="139"/>
      <c r="B38" s="144"/>
      <c r="C38" s="145"/>
      <c r="D38" s="145"/>
      <c r="E38" s="145"/>
      <c r="F38" s="145"/>
      <c r="G38" s="146"/>
      <c r="H38" s="147" t="s">
        <v>43</v>
      </c>
      <c r="I38" s="148"/>
      <c r="J38" s="38"/>
      <c r="K38" s="44" t="s">
        <v>42</v>
      </c>
      <c r="L38" s="44" t="s">
        <v>42</v>
      </c>
      <c r="M38" s="47"/>
      <c r="N38" s="47"/>
      <c r="O38" s="46"/>
      <c r="P38" s="45"/>
      <c r="Q38" s="38"/>
      <c r="R38" s="44" t="s">
        <v>42</v>
      </c>
      <c r="S38" s="44" t="s">
        <v>42</v>
      </c>
      <c r="T38" s="38"/>
      <c r="U38" s="38"/>
      <c r="V38" s="38"/>
      <c r="W38" s="38"/>
      <c r="X38" s="43"/>
      <c r="Y38" s="39"/>
      <c r="Z38" s="39"/>
      <c r="AA38" s="42"/>
      <c r="AB38" s="38"/>
      <c r="AC38" s="41"/>
      <c r="AD38" s="40"/>
      <c r="AE38" s="38"/>
      <c r="AF38" s="39"/>
      <c r="AG38" s="39"/>
      <c r="AH38" s="38"/>
      <c r="AI38" s="38"/>
      <c r="AJ38" s="38"/>
      <c r="AK38" s="37"/>
      <c r="AL38" s="28"/>
      <c r="AM38" s="36" t="s">
        <v>35</v>
      </c>
      <c r="AN38" s="35"/>
      <c r="AO38" s="35"/>
      <c r="AP38" s="34"/>
      <c r="AQ38" s="113">
        <f>COUNTIF(J37:W37,"□")</f>
        <v>4</v>
      </c>
      <c r="AR38" s="114"/>
      <c r="AS38" s="17" t="s">
        <v>5</v>
      </c>
    </row>
    <row r="39" spans="1:55" ht="15.9" customHeight="1" thickBot="1" x14ac:dyDescent="0.5">
      <c r="A39" s="139"/>
      <c r="B39" s="179" t="s">
        <v>41</v>
      </c>
      <c r="C39" s="180"/>
      <c r="D39" s="180"/>
      <c r="E39" s="180"/>
      <c r="F39" s="180"/>
      <c r="G39" s="180"/>
      <c r="H39" s="180"/>
      <c r="I39" s="180"/>
      <c r="J39" s="132"/>
      <c r="K39" s="167"/>
      <c r="L39" s="149"/>
      <c r="M39" s="132"/>
      <c r="N39" s="132"/>
      <c r="O39" s="132"/>
      <c r="P39" s="158"/>
      <c r="Q39" s="132"/>
      <c r="R39" s="149"/>
      <c r="S39" s="149"/>
      <c r="T39" s="187"/>
      <c r="U39" s="187"/>
      <c r="V39" s="187" t="s">
        <v>86</v>
      </c>
      <c r="W39" s="132"/>
      <c r="X39" s="135"/>
      <c r="Y39" s="149"/>
      <c r="Z39" s="149"/>
      <c r="AA39" s="152"/>
      <c r="AB39" s="155"/>
      <c r="AC39" s="155" t="s">
        <v>86</v>
      </c>
      <c r="AD39" s="161"/>
      <c r="AE39" s="164" t="s">
        <v>82</v>
      </c>
      <c r="AF39" s="167"/>
      <c r="AG39" s="149"/>
      <c r="AH39" s="132"/>
      <c r="AI39" s="132"/>
      <c r="AJ39" s="132"/>
      <c r="AK39" s="132"/>
      <c r="AL39" s="28"/>
      <c r="AM39" s="33" t="s">
        <v>33</v>
      </c>
      <c r="AN39" s="32"/>
      <c r="AO39" s="32"/>
      <c r="AP39" s="31"/>
      <c r="AQ39" s="115">
        <f>COUNTIF(J37:W37,"■")</f>
        <v>0</v>
      </c>
      <c r="AR39" s="116"/>
      <c r="AS39" s="13" t="s">
        <v>5</v>
      </c>
    </row>
    <row r="40" spans="1:55" ht="15.9" customHeight="1" thickTop="1" x14ac:dyDescent="0.45">
      <c r="A40" s="139"/>
      <c r="B40" s="181"/>
      <c r="C40" s="182"/>
      <c r="D40" s="182"/>
      <c r="E40" s="182"/>
      <c r="F40" s="182"/>
      <c r="G40" s="182"/>
      <c r="H40" s="182"/>
      <c r="I40" s="182"/>
      <c r="J40" s="133"/>
      <c r="K40" s="168"/>
      <c r="L40" s="150"/>
      <c r="M40" s="133"/>
      <c r="N40" s="133"/>
      <c r="O40" s="133"/>
      <c r="P40" s="159"/>
      <c r="Q40" s="133"/>
      <c r="R40" s="150"/>
      <c r="S40" s="150"/>
      <c r="T40" s="188"/>
      <c r="U40" s="188"/>
      <c r="V40" s="188"/>
      <c r="W40" s="133"/>
      <c r="X40" s="136"/>
      <c r="Y40" s="150"/>
      <c r="Z40" s="150"/>
      <c r="AA40" s="153"/>
      <c r="AB40" s="156"/>
      <c r="AC40" s="156"/>
      <c r="AD40" s="162"/>
      <c r="AE40" s="165"/>
      <c r="AF40" s="168"/>
      <c r="AG40" s="150"/>
      <c r="AH40" s="133"/>
      <c r="AI40" s="133"/>
      <c r="AJ40" s="133"/>
      <c r="AK40" s="133"/>
      <c r="AL40" s="28"/>
      <c r="AM40" s="11" t="s">
        <v>4</v>
      </c>
      <c r="AN40" s="10"/>
      <c r="AO40" s="10"/>
      <c r="AP40" s="9"/>
      <c r="AQ40" s="122">
        <f>SUM(AQ38:AR39)</f>
        <v>4</v>
      </c>
      <c r="AR40" s="123"/>
      <c r="AS40" s="8" t="s">
        <v>1</v>
      </c>
      <c r="AT40" s="170" t="s">
        <v>3</v>
      </c>
      <c r="AU40" s="171"/>
      <c r="AV40" s="172"/>
      <c r="AX40" t="s">
        <v>39</v>
      </c>
    </row>
    <row r="41" spans="1:55" ht="15.9" customHeight="1" thickBot="1" x14ac:dyDescent="0.5">
      <c r="A41" s="139"/>
      <c r="B41" s="181"/>
      <c r="C41" s="182"/>
      <c r="D41" s="182"/>
      <c r="E41" s="182"/>
      <c r="F41" s="182"/>
      <c r="G41" s="182"/>
      <c r="H41" s="182"/>
      <c r="I41" s="182"/>
      <c r="J41" s="133"/>
      <c r="K41" s="168"/>
      <c r="L41" s="150"/>
      <c r="M41" s="133"/>
      <c r="N41" s="133"/>
      <c r="O41" s="133"/>
      <c r="P41" s="159"/>
      <c r="Q41" s="133"/>
      <c r="R41" s="150"/>
      <c r="S41" s="150"/>
      <c r="T41" s="188"/>
      <c r="U41" s="188"/>
      <c r="V41" s="188"/>
      <c r="W41" s="133"/>
      <c r="X41" s="136"/>
      <c r="Y41" s="150"/>
      <c r="Z41" s="150"/>
      <c r="AA41" s="153"/>
      <c r="AB41" s="156"/>
      <c r="AC41" s="156"/>
      <c r="AD41" s="162"/>
      <c r="AE41" s="165"/>
      <c r="AF41" s="168"/>
      <c r="AG41" s="150"/>
      <c r="AH41" s="133"/>
      <c r="AI41" s="133"/>
      <c r="AJ41" s="133"/>
      <c r="AK41" s="133"/>
      <c r="AL41" s="28"/>
      <c r="AM41" s="7" t="s">
        <v>2</v>
      </c>
      <c r="AN41" s="6"/>
      <c r="AO41" s="6"/>
      <c r="AP41" s="5"/>
      <c r="AQ41" s="115">
        <f>COUNT(J36:W36)</f>
        <v>14</v>
      </c>
      <c r="AR41" s="116"/>
      <c r="AS41" s="4" t="s">
        <v>1</v>
      </c>
      <c r="AT41" s="173">
        <f>(AQ40/AQ41)*100</f>
        <v>28.571428571428569</v>
      </c>
      <c r="AU41" s="174"/>
      <c r="AV41" s="30" t="s">
        <v>0</v>
      </c>
      <c r="AX41" s="2" t="s">
        <v>38</v>
      </c>
    </row>
    <row r="42" spans="1:55" ht="15.9" customHeight="1" thickTop="1" x14ac:dyDescent="0.45">
      <c r="A42" s="139"/>
      <c r="B42" s="181"/>
      <c r="C42" s="182"/>
      <c r="D42" s="182"/>
      <c r="E42" s="182"/>
      <c r="F42" s="182"/>
      <c r="G42" s="182"/>
      <c r="H42" s="182"/>
      <c r="I42" s="182"/>
      <c r="J42" s="133"/>
      <c r="K42" s="168"/>
      <c r="L42" s="150"/>
      <c r="M42" s="133"/>
      <c r="N42" s="133"/>
      <c r="O42" s="133"/>
      <c r="P42" s="159"/>
      <c r="Q42" s="133"/>
      <c r="R42" s="150"/>
      <c r="S42" s="150"/>
      <c r="T42" s="188"/>
      <c r="U42" s="188"/>
      <c r="V42" s="188"/>
      <c r="W42" s="133"/>
      <c r="X42" s="136"/>
      <c r="Y42" s="150"/>
      <c r="Z42" s="150"/>
      <c r="AA42" s="153"/>
      <c r="AB42" s="156"/>
      <c r="AC42" s="156"/>
      <c r="AD42" s="162"/>
      <c r="AE42" s="165"/>
      <c r="AF42" s="168"/>
      <c r="AG42" s="150"/>
      <c r="AH42" s="133"/>
      <c r="AI42" s="133"/>
      <c r="AJ42" s="133"/>
      <c r="AK42" s="133"/>
      <c r="AL42" s="29" t="s">
        <v>37</v>
      </c>
      <c r="AQ42" s="105" t="s">
        <v>93</v>
      </c>
      <c r="AX42" t="s">
        <v>36</v>
      </c>
    </row>
    <row r="43" spans="1:55" ht="15.9" customHeight="1" x14ac:dyDescent="0.45">
      <c r="A43" s="139"/>
      <c r="B43" s="181"/>
      <c r="C43" s="182"/>
      <c r="D43" s="182"/>
      <c r="E43" s="182"/>
      <c r="F43" s="182"/>
      <c r="G43" s="182"/>
      <c r="H43" s="182"/>
      <c r="I43" s="182"/>
      <c r="J43" s="133"/>
      <c r="K43" s="168"/>
      <c r="L43" s="150"/>
      <c r="M43" s="133"/>
      <c r="N43" s="133"/>
      <c r="O43" s="133"/>
      <c r="P43" s="159"/>
      <c r="Q43" s="133"/>
      <c r="R43" s="150"/>
      <c r="S43" s="150"/>
      <c r="T43" s="188"/>
      <c r="U43" s="188"/>
      <c r="V43" s="188"/>
      <c r="W43" s="133"/>
      <c r="X43" s="136"/>
      <c r="Y43" s="150"/>
      <c r="Z43" s="150"/>
      <c r="AA43" s="153"/>
      <c r="AB43" s="156"/>
      <c r="AC43" s="156"/>
      <c r="AD43" s="162"/>
      <c r="AE43" s="165"/>
      <c r="AF43" s="168"/>
      <c r="AG43" s="150"/>
      <c r="AH43" s="133"/>
      <c r="AI43" s="133"/>
      <c r="AJ43" s="133"/>
      <c r="AK43" s="133"/>
      <c r="AL43" s="28"/>
      <c r="AM43" s="20" t="s">
        <v>35</v>
      </c>
      <c r="AN43" s="19"/>
      <c r="AO43" s="19"/>
      <c r="AP43" s="18"/>
      <c r="AQ43" s="113">
        <f>COUNTIF(J38:P38,"□")</f>
        <v>2</v>
      </c>
      <c r="AR43" s="114"/>
      <c r="AS43" s="17" t="s">
        <v>5</v>
      </c>
      <c r="AX43" t="s">
        <v>34</v>
      </c>
      <c r="AY43" s="2"/>
      <c r="AZ43" s="2"/>
      <c r="BA43" s="2"/>
    </row>
    <row r="44" spans="1:55" ht="15.9" customHeight="1" thickBot="1" x14ac:dyDescent="0.5">
      <c r="A44" s="139"/>
      <c r="B44" s="181"/>
      <c r="C44" s="182"/>
      <c r="D44" s="182"/>
      <c r="E44" s="182"/>
      <c r="F44" s="182"/>
      <c r="G44" s="182"/>
      <c r="H44" s="182"/>
      <c r="I44" s="182"/>
      <c r="J44" s="133"/>
      <c r="K44" s="168"/>
      <c r="L44" s="150"/>
      <c r="M44" s="133"/>
      <c r="N44" s="133"/>
      <c r="O44" s="133"/>
      <c r="P44" s="159"/>
      <c r="Q44" s="133"/>
      <c r="R44" s="150"/>
      <c r="S44" s="150"/>
      <c r="T44" s="188"/>
      <c r="U44" s="188"/>
      <c r="V44" s="188"/>
      <c r="W44" s="133"/>
      <c r="X44" s="136"/>
      <c r="Y44" s="150"/>
      <c r="Z44" s="150"/>
      <c r="AA44" s="153"/>
      <c r="AB44" s="156"/>
      <c r="AC44" s="156"/>
      <c r="AD44" s="162"/>
      <c r="AE44" s="165"/>
      <c r="AF44" s="168"/>
      <c r="AG44" s="150"/>
      <c r="AH44" s="133"/>
      <c r="AI44" s="133"/>
      <c r="AJ44" s="133"/>
      <c r="AK44" s="133"/>
      <c r="AL44" s="28"/>
      <c r="AM44" s="16" t="s">
        <v>33</v>
      </c>
      <c r="AN44" s="15"/>
      <c r="AO44" s="15"/>
      <c r="AP44" s="14"/>
      <c r="AQ44" s="115">
        <f>COUNTIF(J38:P38,"■")</f>
        <v>0</v>
      </c>
      <c r="AR44" s="116"/>
      <c r="AS44" s="13" t="s">
        <v>5</v>
      </c>
      <c r="AX44" t="s">
        <v>32</v>
      </c>
    </row>
    <row r="45" spans="1:55" ht="15.9" customHeight="1" thickTop="1" x14ac:dyDescent="0.45">
      <c r="A45" s="139"/>
      <c r="B45" s="181"/>
      <c r="C45" s="182"/>
      <c r="D45" s="182"/>
      <c r="E45" s="182"/>
      <c r="F45" s="182"/>
      <c r="G45" s="182"/>
      <c r="H45" s="182"/>
      <c r="I45" s="182"/>
      <c r="J45" s="133"/>
      <c r="K45" s="168"/>
      <c r="L45" s="150"/>
      <c r="M45" s="133"/>
      <c r="N45" s="133"/>
      <c r="O45" s="133"/>
      <c r="P45" s="159"/>
      <c r="Q45" s="133"/>
      <c r="R45" s="150"/>
      <c r="S45" s="150"/>
      <c r="T45" s="188"/>
      <c r="U45" s="188"/>
      <c r="V45" s="188"/>
      <c r="W45" s="133"/>
      <c r="X45" s="136"/>
      <c r="Y45" s="150"/>
      <c r="Z45" s="150"/>
      <c r="AA45" s="153"/>
      <c r="AB45" s="156"/>
      <c r="AC45" s="156"/>
      <c r="AD45" s="162"/>
      <c r="AE45" s="165"/>
      <c r="AF45" s="168"/>
      <c r="AG45" s="150"/>
      <c r="AH45" s="133"/>
      <c r="AI45" s="133"/>
      <c r="AJ45" s="133"/>
      <c r="AK45" s="133"/>
      <c r="AL45" s="28"/>
      <c r="AM45" s="11" t="s">
        <v>4</v>
      </c>
      <c r="AN45" s="10"/>
      <c r="AO45" s="10"/>
      <c r="AP45" s="9"/>
      <c r="AQ45" s="122">
        <f>SUM(AQ43:AR44)</f>
        <v>2</v>
      </c>
      <c r="AR45" s="123"/>
      <c r="AS45" s="8" t="s">
        <v>1</v>
      </c>
      <c r="AT45" s="124" t="s">
        <v>3</v>
      </c>
      <c r="AU45" s="125"/>
      <c r="AV45" s="126"/>
      <c r="AX45" t="s">
        <v>31</v>
      </c>
    </row>
    <row r="46" spans="1:55" ht="15.9" customHeight="1" thickBot="1" x14ac:dyDescent="0.5">
      <c r="A46" s="140"/>
      <c r="B46" s="183"/>
      <c r="C46" s="184"/>
      <c r="D46" s="184"/>
      <c r="E46" s="184"/>
      <c r="F46" s="184"/>
      <c r="G46" s="184"/>
      <c r="H46" s="184"/>
      <c r="I46" s="184"/>
      <c r="J46" s="134"/>
      <c r="K46" s="169"/>
      <c r="L46" s="151"/>
      <c r="M46" s="134"/>
      <c r="N46" s="134"/>
      <c r="O46" s="134"/>
      <c r="P46" s="160"/>
      <c r="Q46" s="134"/>
      <c r="R46" s="151"/>
      <c r="S46" s="151"/>
      <c r="T46" s="189"/>
      <c r="U46" s="189"/>
      <c r="V46" s="189"/>
      <c r="W46" s="134"/>
      <c r="X46" s="137"/>
      <c r="Y46" s="151"/>
      <c r="Z46" s="151"/>
      <c r="AA46" s="154"/>
      <c r="AB46" s="157"/>
      <c r="AC46" s="157"/>
      <c r="AD46" s="163"/>
      <c r="AE46" s="166"/>
      <c r="AF46" s="169"/>
      <c r="AG46" s="151"/>
      <c r="AH46" s="134"/>
      <c r="AI46" s="134"/>
      <c r="AJ46" s="134"/>
      <c r="AK46" s="134"/>
      <c r="AL46" s="28"/>
      <c r="AM46" s="7" t="s">
        <v>2</v>
      </c>
      <c r="AN46" s="6"/>
      <c r="AO46" s="6"/>
      <c r="AP46" s="5"/>
      <c r="AQ46" s="115">
        <f>COUNT(J36:P36)</f>
        <v>7</v>
      </c>
      <c r="AR46" s="116"/>
      <c r="AS46" s="4" t="s">
        <v>1</v>
      </c>
      <c r="AT46" s="127">
        <f>(AQ45/AQ46)*100</f>
        <v>28.571428571428569</v>
      </c>
      <c r="AU46" s="128"/>
      <c r="AV46" s="3" t="s">
        <v>0</v>
      </c>
      <c r="AX46" t="s">
        <v>30</v>
      </c>
    </row>
    <row r="47" spans="1:55" ht="15.9" customHeight="1" thickTop="1" x14ac:dyDescent="0.45">
      <c r="A47" s="131" t="s">
        <v>29</v>
      </c>
      <c r="B47" s="131"/>
      <c r="C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row>
    <row r="48" spans="1:55" ht="15.9" customHeight="1" x14ac:dyDescent="0.45">
      <c r="B48" s="98"/>
      <c r="L48" s="97"/>
      <c r="M48" s="96"/>
      <c r="N48" s="96"/>
      <c r="R48" s="76" t="s">
        <v>84</v>
      </c>
      <c r="S48" s="96"/>
      <c r="AT48" s="25"/>
      <c r="AU48" s="25"/>
      <c r="AW48" s="25"/>
      <c r="AX48" s="25"/>
      <c r="BB48" s="88" t="s">
        <v>67</v>
      </c>
      <c r="BC48" t="s">
        <v>61</v>
      </c>
    </row>
    <row r="49" spans="1:60" ht="15.9" customHeight="1" x14ac:dyDescent="0.45">
      <c r="A49" s="207"/>
      <c r="B49" s="208"/>
      <c r="C49" s="208"/>
      <c r="D49" s="208"/>
      <c r="E49" s="208"/>
      <c r="F49" s="208"/>
      <c r="G49" s="208"/>
      <c r="H49" s="208"/>
      <c r="I49" s="223"/>
      <c r="J49" s="74"/>
      <c r="K49" s="74" t="s">
        <v>9</v>
      </c>
      <c r="L49" s="175">
        <v>13</v>
      </c>
      <c r="M49" s="175"/>
      <c r="N49" s="175"/>
      <c r="O49" s="74" t="s">
        <v>8</v>
      </c>
      <c r="P49" s="74"/>
      <c r="Q49" s="75"/>
      <c r="R49" s="74" t="s">
        <v>9</v>
      </c>
      <c r="S49" s="175">
        <f>L49+1</f>
        <v>14</v>
      </c>
      <c r="T49" s="175"/>
      <c r="U49" s="175"/>
      <c r="V49" s="74" t="s">
        <v>8</v>
      </c>
      <c r="W49" s="73"/>
      <c r="X49" s="74"/>
      <c r="Y49" s="74" t="s">
        <v>9</v>
      </c>
      <c r="Z49" s="175">
        <f>L49+2</f>
        <v>15</v>
      </c>
      <c r="AA49" s="175"/>
      <c r="AB49" s="175"/>
      <c r="AC49" s="74" t="s">
        <v>8</v>
      </c>
      <c r="AD49" s="74"/>
      <c r="AE49" s="75"/>
      <c r="AF49" s="74" t="s">
        <v>9</v>
      </c>
      <c r="AG49" s="175">
        <f>L49+3</f>
        <v>16</v>
      </c>
      <c r="AH49" s="175"/>
      <c r="AI49" s="175"/>
      <c r="AJ49" s="74" t="s">
        <v>8</v>
      </c>
      <c r="AK49" s="73"/>
      <c r="AL49" s="25"/>
      <c r="AM49" s="21" t="s">
        <v>9</v>
      </c>
      <c r="AN49" s="111">
        <f>L49</f>
        <v>13</v>
      </c>
      <c r="AO49" s="111"/>
      <c r="AP49" s="72" t="s">
        <v>8</v>
      </c>
      <c r="AQ49" s="71" t="s">
        <v>51</v>
      </c>
      <c r="AR49" s="21" t="s">
        <v>9</v>
      </c>
      <c r="AS49" s="111">
        <f>AG49</f>
        <v>16</v>
      </c>
      <c r="AT49" s="111"/>
      <c r="AU49" s="70" t="s">
        <v>8</v>
      </c>
      <c r="AV49" s="70"/>
      <c r="AW49" s="2"/>
      <c r="AX49" s="2"/>
      <c r="BB49" s="88" t="s">
        <v>49</v>
      </c>
    </row>
    <row r="50" spans="1:60" ht="15.9" customHeight="1" x14ac:dyDescent="0.45">
      <c r="A50" s="207" t="s">
        <v>50</v>
      </c>
      <c r="B50" s="208"/>
      <c r="C50" s="208"/>
      <c r="D50" s="208"/>
      <c r="E50" s="208"/>
      <c r="F50" s="208"/>
      <c r="G50" s="208"/>
      <c r="H50" s="208"/>
      <c r="I50" s="223"/>
      <c r="J50" s="67" t="s">
        <v>49</v>
      </c>
      <c r="K50" s="67" t="str">
        <f>IF(J50="月","火",IF(J50="火","水",IF(J50="水","木",IF(J50="木","金",IF(J50="金","土",IF(J50="土","日",IF(J50="日","月")))))))</f>
        <v>土</v>
      </c>
      <c r="L50" s="67" t="str">
        <f t="shared" ref="L50:AK50" si="3">IF(K50="月","火",IF(K50="火","水",IF(K50="水","木",IF(K50="木","金",IF(K50="金","土",IF(K50="土","日",IF(K50="日","月")))))))</f>
        <v>日</v>
      </c>
      <c r="M50" s="67" t="str">
        <f t="shared" si="3"/>
        <v>月</v>
      </c>
      <c r="N50" s="67" t="str">
        <f t="shared" si="3"/>
        <v>火</v>
      </c>
      <c r="O50" s="67" t="str">
        <f t="shared" si="3"/>
        <v>水</v>
      </c>
      <c r="P50" s="69" t="str">
        <f t="shared" si="3"/>
        <v>木</v>
      </c>
      <c r="Q50" s="68" t="str">
        <f t="shared" si="3"/>
        <v>金</v>
      </c>
      <c r="R50" s="67" t="str">
        <f t="shared" si="3"/>
        <v>土</v>
      </c>
      <c r="S50" s="67" t="str">
        <f t="shared" si="3"/>
        <v>日</v>
      </c>
      <c r="T50" s="67" t="str">
        <f t="shared" si="3"/>
        <v>月</v>
      </c>
      <c r="U50" s="67" t="str">
        <f t="shared" si="3"/>
        <v>火</v>
      </c>
      <c r="V50" s="67" t="str">
        <f t="shared" si="3"/>
        <v>水</v>
      </c>
      <c r="W50" s="67" t="str">
        <f t="shared" si="3"/>
        <v>木</v>
      </c>
      <c r="X50" s="67" t="str">
        <f t="shared" si="3"/>
        <v>金</v>
      </c>
      <c r="Y50" s="67" t="str">
        <f t="shared" si="3"/>
        <v>土</v>
      </c>
      <c r="Z50" s="67" t="str">
        <f t="shared" si="3"/>
        <v>日</v>
      </c>
      <c r="AA50" s="67" t="str">
        <f t="shared" si="3"/>
        <v>月</v>
      </c>
      <c r="AB50" s="67" t="str">
        <f t="shared" si="3"/>
        <v>火</v>
      </c>
      <c r="AC50" s="67" t="str">
        <f t="shared" si="3"/>
        <v>水</v>
      </c>
      <c r="AD50" s="69" t="str">
        <f t="shared" si="3"/>
        <v>木</v>
      </c>
      <c r="AE50" s="68" t="str">
        <f t="shared" si="3"/>
        <v>金</v>
      </c>
      <c r="AF50" s="67" t="str">
        <f t="shared" si="3"/>
        <v>土</v>
      </c>
      <c r="AG50" s="67" t="str">
        <f t="shared" si="3"/>
        <v>日</v>
      </c>
      <c r="AH50" s="67" t="str">
        <f t="shared" si="3"/>
        <v>月</v>
      </c>
      <c r="AI50" s="67" t="str">
        <f t="shared" si="3"/>
        <v>火</v>
      </c>
      <c r="AJ50" s="67" t="str">
        <f t="shared" si="3"/>
        <v>水</v>
      </c>
      <c r="AK50" s="67" t="str">
        <f t="shared" si="3"/>
        <v>木</v>
      </c>
      <c r="AL50" s="25"/>
      <c r="AM50" s="111" t="s">
        <v>48</v>
      </c>
      <c r="AN50" s="111"/>
      <c r="AO50" s="111"/>
      <c r="AP50" s="111"/>
      <c r="AQ50" s="111"/>
      <c r="AR50" s="111"/>
      <c r="AS50" s="111"/>
      <c r="AT50" s="111"/>
      <c r="AU50" s="111"/>
      <c r="AV50" s="111"/>
      <c r="AW50" s="2"/>
      <c r="AX50" s="70"/>
      <c r="BB50" s="88" t="s">
        <v>66</v>
      </c>
    </row>
    <row r="51" spans="1:60" ht="15.9" customHeight="1" thickBot="1" x14ac:dyDescent="0.5">
      <c r="A51" s="205" t="s">
        <v>47</v>
      </c>
      <c r="B51" s="206"/>
      <c r="C51" s="206"/>
      <c r="D51" s="206"/>
      <c r="E51" s="206"/>
      <c r="F51" s="206"/>
      <c r="G51" s="206"/>
      <c r="H51" s="206"/>
      <c r="I51" s="224"/>
      <c r="J51" s="61">
        <v>24</v>
      </c>
      <c r="K51" s="63">
        <v>25</v>
      </c>
      <c r="L51" s="63">
        <v>26</v>
      </c>
      <c r="M51" s="61">
        <v>27</v>
      </c>
      <c r="N51" s="61">
        <v>28</v>
      </c>
      <c r="O51" s="61">
        <v>29</v>
      </c>
      <c r="P51" s="61">
        <v>30</v>
      </c>
      <c r="Q51" s="61">
        <v>31</v>
      </c>
      <c r="R51" s="63">
        <v>1</v>
      </c>
      <c r="S51" s="63">
        <v>2</v>
      </c>
      <c r="T51" s="61">
        <v>3</v>
      </c>
      <c r="U51" s="61">
        <v>4</v>
      </c>
      <c r="V51" s="61">
        <v>5</v>
      </c>
      <c r="W51" s="61">
        <v>6</v>
      </c>
      <c r="X51" s="61">
        <v>7</v>
      </c>
      <c r="Y51" s="63">
        <v>8</v>
      </c>
      <c r="Z51" s="63">
        <v>9</v>
      </c>
      <c r="AA51" s="61">
        <v>10</v>
      </c>
      <c r="AB51" s="61">
        <v>11</v>
      </c>
      <c r="AC51" s="61">
        <v>12</v>
      </c>
      <c r="AD51" s="61">
        <v>13</v>
      </c>
      <c r="AE51" s="61">
        <v>14</v>
      </c>
      <c r="AF51" s="63">
        <v>15</v>
      </c>
      <c r="AG51" s="63">
        <v>16</v>
      </c>
      <c r="AH51" s="61">
        <v>17</v>
      </c>
      <c r="AI51" s="61">
        <v>18</v>
      </c>
      <c r="AJ51" s="61">
        <v>19</v>
      </c>
      <c r="AK51" s="61">
        <v>20</v>
      </c>
      <c r="BB51" s="88" t="s">
        <v>5</v>
      </c>
    </row>
    <row r="52" spans="1:60" ht="15.9" customHeight="1" thickTop="1" x14ac:dyDescent="0.45">
      <c r="A52" s="138" t="s">
        <v>46</v>
      </c>
      <c r="B52" s="141" t="s">
        <v>87</v>
      </c>
      <c r="C52" s="142"/>
      <c r="D52" s="142"/>
      <c r="E52" s="142"/>
      <c r="F52" s="142"/>
      <c r="G52" s="143"/>
      <c r="H52" s="185" t="s">
        <v>45</v>
      </c>
      <c r="I52" s="225"/>
      <c r="J52" s="103"/>
      <c r="K52" s="51"/>
      <c r="L52" s="51"/>
      <c r="M52" s="54"/>
      <c r="N52" s="54"/>
      <c r="O52" s="54"/>
      <c r="P52" s="91"/>
      <c r="Q52" s="54"/>
      <c r="R52" s="51"/>
      <c r="S52" s="51"/>
      <c r="T52" s="54"/>
      <c r="U52" s="54"/>
      <c r="V52" s="54"/>
      <c r="W52" s="54"/>
      <c r="X52" s="90"/>
      <c r="Y52" s="51"/>
      <c r="Z52" s="51"/>
      <c r="AA52" s="54"/>
      <c r="AB52" s="50"/>
      <c r="AC52" s="50"/>
      <c r="AD52" s="49"/>
      <c r="AE52" s="50"/>
      <c r="AF52" s="51"/>
      <c r="AG52" s="51"/>
      <c r="AH52" s="50"/>
      <c r="AI52" s="50"/>
      <c r="AJ52" s="50"/>
      <c r="AK52" s="80"/>
      <c r="AL52" s="48" t="s">
        <v>44</v>
      </c>
      <c r="AX52" s="2"/>
      <c r="BB52" s="88"/>
    </row>
    <row r="53" spans="1:60" ht="15.9" customHeight="1" x14ac:dyDescent="0.45">
      <c r="A53" s="139"/>
      <c r="B53" s="144"/>
      <c r="C53" s="145"/>
      <c r="D53" s="145"/>
      <c r="E53" s="145"/>
      <c r="F53" s="145"/>
      <c r="G53" s="146"/>
      <c r="H53" s="147" t="s">
        <v>43</v>
      </c>
      <c r="I53" s="226"/>
      <c r="J53" s="104"/>
      <c r="K53" s="39"/>
      <c r="L53" s="39"/>
      <c r="M53" s="42"/>
      <c r="N53" s="42"/>
      <c r="O53" s="42"/>
      <c r="P53" s="86"/>
      <c r="Q53" s="42"/>
      <c r="R53" s="39"/>
      <c r="S53" s="39"/>
      <c r="T53" s="42"/>
      <c r="U53" s="42"/>
      <c r="V53" s="42"/>
      <c r="W53" s="42"/>
      <c r="X53" s="85"/>
      <c r="Y53" s="39"/>
      <c r="Z53" s="39"/>
      <c r="AA53" s="42"/>
      <c r="AB53" s="38"/>
      <c r="AC53" s="38"/>
      <c r="AD53" s="37"/>
      <c r="AE53" s="38"/>
      <c r="AF53" s="39"/>
      <c r="AG53" s="39"/>
      <c r="AH53" s="38"/>
      <c r="AI53" s="38"/>
      <c r="AJ53" s="38"/>
      <c r="AK53" s="77"/>
      <c r="AL53" s="28"/>
      <c r="AM53" s="36" t="s">
        <v>35</v>
      </c>
      <c r="AN53" s="35"/>
      <c r="AO53" s="35"/>
      <c r="AP53" s="34"/>
      <c r="AQ53" s="113">
        <f>COUNTIF(J52:AK52,"□")</f>
        <v>0</v>
      </c>
      <c r="AR53" s="114"/>
      <c r="AS53" s="17" t="s">
        <v>5</v>
      </c>
      <c r="AX53" s="2"/>
      <c r="BG53" s="2"/>
      <c r="BH53" s="2"/>
    </row>
    <row r="54" spans="1:60" ht="15.9" customHeight="1" thickBot="1" x14ac:dyDescent="0.5">
      <c r="A54" s="139"/>
      <c r="B54" s="179" t="s">
        <v>41</v>
      </c>
      <c r="C54" s="180"/>
      <c r="D54" s="180"/>
      <c r="E54" s="180"/>
      <c r="F54" s="180"/>
      <c r="G54" s="180"/>
      <c r="H54" s="180"/>
      <c r="I54" s="227"/>
      <c r="J54" s="230"/>
      <c r="K54" s="167"/>
      <c r="L54" s="149"/>
      <c r="M54" s="155"/>
      <c r="N54" s="155"/>
      <c r="O54" s="155"/>
      <c r="P54" s="202"/>
      <c r="Q54" s="155"/>
      <c r="R54" s="167"/>
      <c r="S54" s="149"/>
      <c r="T54" s="155"/>
      <c r="U54" s="155"/>
      <c r="V54" s="155"/>
      <c r="W54" s="155"/>
      <c r="X54" s="215"/>
      <c r="Y54" s="167"/>
      <c r="Z54" s="149"/>
      <c r="AA54" s="233" t="s">
        <v>88</v>
      </c>
      <c r="AB54" s="132"/>
      <c r="AC54" s="132"/>
      <c r="AD54" s="158"/>
      <c r="AE54" s="164" t="s">
        <v>89</v>
      </c>
      <c r="AF54" s="167"/>
      <c r="AG54" s="149"/>
      <c r="AH54" s="132"/>
      <c r="AI54" s="132"/>
      <c r="AJ54" s="187"/>
      <c r="AK54" s="132" t="s">
        <v>40</v>
      </c>
      <c r="AL54" s="28"/>
      <c r="AM54" s="33" t="s">
        <v>33</v>
      </c>
      <c r="AN54" s="32"/>
      <c r="AO54" s="32"/>
      <c r="AP54" s="31"/>
      <c r="AQ54" s="115">
        <f>COUNTIF(J52:AK52,"■")</f>
        <v>0</v>
      </c>
      <c r="AR54" s="116"/>
      <c r="AS54" s="13" t="s">
        <v>5</v>
      </c>
      <c r="BE54" s="2"/>
      <c r="BF54" s="2"/>
      <c r="BG54" s="2"/>
      <c r="BH54" s="2"/>
    </row>
    <row r="55" spans="1:60" ht="15.9" customHeight="1" thickTop="1" x14ac:dyDescent="0.45">
      <c r="A55" s="139"/>
      <c r="B55" s="181"/>
      <c r="C55" s="182"/>
      <c r="D55" s="182"/>
      <c r="E55" s="182"/>
      <c r="F55" s="182"/>
      <c r="G55" s="182"/>
      <c r="H55" s="182"/>
      <c r="I55" s="228"/>
      <c r="J55" s="231"/>
      <c r="K55" s="168"/>
      <c r="L55" s="150"/>
      <c r="M55" s="156"/>
      <c r="N55" s="156"/>
      <c r="O55" s="156"/>
      <c r="P55" s="203"/>
      <c r="Q55" s="156"/>
      <c r="R55" s="168"/>
      <c r="S55" s="150"/>
      <c r="T55" s="156"/>
      <c r="U55" s="156"/>
      <c r="V55" s="156"/>
      <c r="W55" s="156"/>
      <c r="X55" s="216"/>
      <c r="Y55" s="168"/>
      <c r="Z55" s="150"/>
      <c r="AA55" s="234"/>
      <c r="AB55" s="133"/>
      <c r="AC55" s="133"/>
      <c r="AD55" s="159"/>
      <c r="AE55" s="165"/>
      <c r="AF55" s="168"/>
      <c r="AG55" s="150"/>
      <c r="AH55" s="133"/>
      <c r="AI55" s="133"/>
      <c r="AJ55" s="188"/>
      <c r="AK55" s="133"/>
      <c r="AL55" s="28"/>
      <c r="AM55" s="11" t="s">
        <v>4</v>
      </c>
      <c r="AN55" s="10"/>
      <c r="AO55" s="10"/>
      <c r="AP55" s="9"/>
      <c r="AQ55" s="122">
        <f>SUM(AQ53:AR54)</f>
        <v>0</v>
      </c>
      <c r="AR55" s="123"/>
      <c r="AS55" s="8" t="s">
        <v>1</v>
      </c>
      <c r="AT55" s="170" t="s">
        <v>3</v>
      </c>
      <c r="AU55" s="171"/>
      <c r="AV55" s="172"/>
      <c r="BC55" s="2"/>
      <c r="BD55" s="2"/>
      <c r="BE55" s="2"/>
    </row>
    <row r="56" spans="1:60" ht="15.9" customHeight="1" thickBot="1" x14ac:dyDescent="0.5">
      <c r="A56" s="139"/>
      <c r="B56" s="181"/>
      <c r="C56" s="182"/>
      <c r="D56" s="182"/>
      <c r="E56" s="182"/>
      <c r="F56" s="182"/>
      <c r="G56" s="182"/>
      <c r="H56" s="182"/>
      <c r="I56" s="228"/>
      <c r="J56" s="231"/>
      <c r="K56" s="168"/>
      <c r="L56" s="150"/>
      <c r="M56" s="156"/>
      <c r="N56" s="156"/>
      <c r="O56" s="156"/>
      <c r="P56" s="203"/>
      <c r="Q56" s="156"/>
      <c r="R56" s="168"/>
      <c r="S56" s="150"/>
      <c r="T56" s="156"/>
      <c r="U56" s="156"/>
      <c r="V56" s="156"/>
      <c r="W56" s="156"/>
      <c r="X56" s="216"/>
      <c r="Y56" s="168"/>
      <c r="Z56" s="150"/>
      <c r="AA56" s="234"/>
      <c r="AB56" s="133"/>
      <c r="AC56" s="133"/>
      <c r="AD56" s="159"/>
      <c r="AE56" s="165"/>
      <c r="AF56" s="168"/>
      <c r="AG56" s="150"/>
      <c r="AH56" s="133"/>
      <c r="AI56" s="133"/>
      <c r="AJ56" s="188"/>
      <c r="AK56" s="133"/>
      <c r="AL56" s="28"/>
      <c r="AM56" s="7" t="s">
        <v>2</v>
      </c>
      <c r="AN56" s="6"/>
      <c r="AO56" s="6"/>
      <c r="AP56" s="5"/>
      <c r="AQ56" s="115">
        <v>0</v>
      </c>
      <c r="AR56" s="116"/>
      <c r="AS56" s="4" t="s">
        <v>1</v>
      </c>
      <c r="AT56" s="173" t="e">
        <f>(AQ55/AQ56)*100</f>
        <v>#DIV/0!</v>
      </c>
      <c r="AU56" s="174"/>
      <c r="AV56" s="30" t="s">
        <v>0</v>
      </c>
    </row>
    <row r="57" spans="1:60" ht="15.9" customHeight="1" thickTop="1" x14ac:dyDescent="0.45">
      <c r="A57" s="139"/>
      <c r="B57" s="181"/>
      <c r="C57" s="182"/>
      <c r="D57" s="182"/>
      <c r="E57" s="182"/>
      <c r="F57" s="182"/>
      <c r="G57" s="182"/>
      <c r="H57" s="182"/>
      <c r="I57" s="228"/>
      <c r="J57" s="231"/>
      <c r="K57" s="168"/>
      <c r="L57" s="150"/>
      <c r="M57" s="156"/>
      <c r="N57" s="156"/>
      <c r="O57" s="156"/>
      <c r="P57" s="203"/>
      <c r="Q57" s="156"/>
      <c r="R57" s="168"/>
      <c r="S57" s="150"/>
      <c r="T57" s="156"/>
      <c r="U57" s="156"/>
      <c r="V57" s="156"/>
      <c r="W57" s="156"/>
      <c r="X57" s="216"/>
      <c r="Y57" s="168"/>
      <c r="Z57" s="150"/>
      <c r="AA57" s="234"/>
      <c r="AB57" s="133"/>
      <c r="AC57" s="133"/>
      <c r="AD57" s="159"/>
      <c r="AE57" s="165"/>
      <c r="AF57" s="168"/>
      <c r="AG57" s="150"/>
      <c r="AH57" s="133"/>
      <c r="AI57" s="133"/>
      <c r="AJ57" s="188"/>
      <c r="AK57" s="133"/>
      <c r="AL57" s="29" t="s">
        <v>37</v>
      </c>
      <c r="BE57" s="2"/>
    </row>
    <row r="58" spans="1:60" ht="15.9" customHeight="1" x14ac:dyDescent="0.45">
      <c r="A58" s="139"/>
      <c r="B58" s="181"/>
      <c r="C58" s="182"/>
      <c r="D58" s="182"/>
      <c r="E58" s="182"/>
      <c r="F58" s="182"/>
      <c r="G58" s="182"/>
      <c r="H58" s="182"/>
      <c r="I58" s="228"/>
      <c r="J58" s="231"/>
      <c r="K58" s="168"/>
      <c r="L58" s="150"/>
      <c r="M58" s="156"/>
      <c r="N58" s="156"/>
      <c r="O58" s="156"/>
      <c r="P58" s="203"/>
      <c r="Q58" s="156"/>
      <c r="R58" s="168"/>
      <c r="S58" s="150"/>
      <c r="T58" s="156"/>
      <c r="U58" s="156"/>
      <c r="V58" s="156"/>
      <c r="W58" s="156"/>
      <c r="X58" s="216"/>
      <c r="Y58" s="168"/>
      <c r="Z58" s="150"/>
      <c r="AA58" s="234"/>
      <c r="AB58" s="133"/>
      <c r="AC58" s="133"/>
      <c r="AD58" s="159"/>
      <c r="AE58" s="165"/>
      <c r="AF58" s="168"/>
      <c r="AG58" s="150"/>
      <c r="AH58" s="133"/>
      <c r="AI58" s="133"/>
      <c r="AJ58" s="188"/>
      <c r="AK58" s="133"/>
      <c r="AL58" s="28"/>
      <c r="AM58" s="20" t="s">
        <v>35</v>
      </c>
      <c r="AN58" s="19"/>
      <c r="AO58" s="19"/>
      <c r="AP58" s="18"/>
      <c r="AQ58" s="113">
        <f>COUNTIF(J53:AK53,"□")</f>
        <v>0</v>
      </c>
      <c r="AR58" s="114"/>
      <c r="AS58" s="17" t="s">
        <v>5</v>
      </c>
      <c r="BE58" s="2"/>
      <c r="BF58" s="83"/>
      <c r="BG58" s="83"/>
      <c r="BH58" s="83"/>
    </row>
    <row r="59" spans="1:60" ht="15.9" customHeight="1" thickBot="1" x14ac:dyDescent="0.5">
      <c r="A59" s="139"/>
      <c r="B59" s="181"/>
      <c r="C59" s="182"/>
      <c r="D59" s="182"/>
      <c r="E59" s="182"/>
      <c r="F59" s="182"/>
      <c r="G59" s="182"/>
      <c r="H59" s="182"/>
      <c r="I59" s="228"/>
      <c r="J59" s="231"/>
      <c r="K59" s="168"/>
      <c r="L59" s="150"/>
      <c r="M59" s="156"/>
      <c r="N59" s="156"/>
      <c r="O59" s="156"/>
      <c r="P59" s="203"/>
      <c r="Q59" s="156"/>
      <c r="R59" s="168"/>
      <c r="S59" s="150"/>
      <c r="T59" s="156"/>
      <c r="U59" s="156"/>
      <c r="V59" s="156"/>
      <c r="W59" s="156"/>
      <c r="X59" s="216"/>
      <c r="Y59" s="168"/>
      <c r="Z59" s="150"/>
      <c r="AA59" s="234"/>
      <c r="AB59" s="133"/>
      <c r="AC59" s="133"/>
      <c r="AD59" s="159"/>
      <c r="AE59" s="165"/>
      <c r="AF59" s="168"/>
      <c r="AG59" s="150"/>
      <c r="AH59" s="133"/>
      <c r="AI59" s="133"/>
      <c r="AJ59" s="188"/>
      <c r="AK59" s="133"/>
      <c r="AL59" s="28"/>
      <c r="AM59" s="16" t="s">
        <v>33</v>
      </c>
      <c r="AN59" s="15"/>
      <c r="AO59" s="15"/>
      <c r="AP59" s="14"/>
      <c r="AQ59" s="115">
        <f>COUNTIF(J53:AK53,"■")</f>
        <v>0</v>
      </c>
      <c r="AR59" s="116"/>
      <c r="AS59" s="13" t="s">
        <v>5</v>
      </c>
      <c r="BE59" s="2"/>
      <c r="BF59" s="83"/>
      <c r="BG59" s="83"/>
      <c r="BH59" s="83"/>
    </row>
    <row r="60" spans="1:60" ht="15.9" customHeight="1" thickTop="1" x14ac:dyDescent="0.45">
      <c r="A60" s="139"/>
      <c r="B60" s="181"/>
      <c r="C60" s="182"/>
      <c r="D60" s="182"/>
      <c r="E60" s="182"/>
      <c r="F60" s="182"/>
      <c r="G60" s="182"/>
      <c r="H60" s="182"/>
      <c r="I60" s="228"/>
      <c r="J60" s="231"/>
      <c r="K60" s="168"/>
      <c r="L60" s="150"/>
      <c r="M60" s="156"/>
      <c r="N60" s="156"/>
      <c r="O60" s="156"/>
      <c r="P60" s="203"/>
      <c r="Q60" s="156"/>
      <c r="R60" s="168"/>
      <c r="S60" s="150"/>
      <c r="T60" s="156"/>
      <c r="U60" s="156"/>
      <c r="V60" s="156"/>
      <c r="W60" s="156"/>
      <c r="X60" s="216"/>
      <c r="Y60" s="168"/>
      <c r="Z60" s="150"/>
      <c r="AA60" s="234"/>
      <c r="AB60" s="133"/>
      <c r="AC60" s="133"/>
      <c r="AD60" s="159"/>
      <c r="AE60" s="165"/>
      <c r="AF60" s="168"/>
      <c r="AG60" s="150"/>
      <c r="AH60" s="133"/>
      <c r="AI60" s="133"/>
      <c r="AJ60" s="188"/>
      <c r="AK60" s="133"/>
      <c r="AL60" s="28"/>
      <c r="AM60" s="11" t="s">
        <v>4</v>
      </c>
      <c r="AN60" s="10"/>
      <c r="AO60" s="10"/>
      <c r="AP60" s="9"/>
      <c r="AQ60" s="122">
        <f>SUM(AQ58:AR59)</f>
        <v>0</v>
      </c>
      <c r="AR60" s="123"/>
      <c r="AS60" s="8" t="s">
        <v>1</v>
      </c>
      <c r="AT60" s="124" t="s">
        <v>3</v>
      </c>
      <c r="AU60" s="125"/>
      <c r="AV60" s="126"/>
    </row>
    <row r="61" spans="1:60" ht="15.9" customHeight="1" thickBot="1" x14ac:dyDescent="0.5">
      <c r="A61" s="140"/>
      <c r="B61" s="183"/>
      <c r="C61" s="184"/>
      <c r="D61" s="184"/>
      <c r="E61" s="184"/>
      <c r="F61" s="184"/>
      <c r="G61" s="184"/>
      <c r="H61" s="184"/>
      <c r="I61" s="229"/>
      <c r="J61" s="232"/>
      <c r="K61" s="169"/>
      <c r="L61" s="151"/>
      <c r="M61" s="157"/>
      <c r="N61" s="157"/>
      <c r="O61" s="157"/>
      <c r="P61" s="204"/>
      <c r="Q61" s="157"/>
      <c r="R61" s="169"/>
      <c r="S61" s="151"/>
      <c r="T61" s="157"/>
      <c r="U61" s="157"/>
      <c r="V61" s="157"/>
      <c r="W61" s="157"/>
      <c r="X61" s="217"/>
      <c r="Y61" s="169"/>
      <c r="Z61" s="151"/>
      <c r="AA61" s="235"/>
      <c r="AB61" s="134"/>
      <c r="AC61" s="134"/>
      <c r="AD61" s="160"/>
      <c r="AE61" s="166"/>
      <c r="AF61" s="169"/>
      <c r="AG61" s="151"/>
      <c r="AH61" s="134"/>
      <c r="AI61" s="134"/>
      <c r="AJ61" s="189"/>
      <c r="AK61" s="134"/>
      <c r="AL61" s="28"/>
      <c r="AM61" s="7" t="s">
        <v>2</v>
      </c>
      <c r="AN61" s="6"/>
      <c r="AO61" s="6"/>
      <c r="AP61" s="5"/>
      <c r="AQ61" s="115">
        <v>0</v>
      </c>
      <c r="AR61" s="116"/>
      <c r="AS61" s="4" t="s">
        <v>1</v>
      </c>
      <c r="AT61" s="127" t="e">
        <f>(AQ60/AQ61)*100</f>
        <v>#DIV/0!</v>
      </c>
      <c r="AU61" s="128"/>
      <c r="AV61" s="3" t="s">
        <v>0</v>
      </c>
    </row>
    <row r="62" spans="1:60" ht="15.9" customHeight="1" thickTop="1" x14ac:dyDescent="0.45">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row>
    <row r="63" spans="1:60" ht="15.9" customHeight="1" x14ac:dyDescent="0.45"/>
    <row r="64" spans="1:60" ht="15.9" customHeight="1" x14ac:dyDescent="0.45"/>
    <row r="65" ht="15.9" customHeight="1" x14ac:dyDescent="0.45"/>
    <row r="66" ht="15.9" customHeight="1" x14ac:dyDescent="0.45"/>
    <row r="67" ht="15.9" customHeight="1" x14ac:dyDescent="0.45"/>
    <row r="68" ht="15.9" customHeight="1" x14ac:dyDescent="0.45"/>
    <row r="69" ht="15.9" customHeight="1" x14ac:dyDescent="0.45"/>
    <row r="70" ht="15.9" customHeight="1" x14ac:dyDescent="0.45"/>
    <row r="71" ht="15.9" customHeight="1" x14ac:dyDescent="0.45"/>
    <row r="72" ht="15.9" customHeight="1" x14ac:dyDescent="0.45"/>
    <row r="73" ht="15.9" customHeight="1" x14ac:dyDescent="0.45"/>
    <row r="74" ht="15.9" customHeight="1" x14ac:dyDescent="0.45"/>
    <row r="75" ht="15.9" customHeight="1" x14ac:dyDescent="0.45"/>
    <row r="76" ht="15.9" customHeight="1" x14ac:dyDescent="0.45"/>
    <row r="77" ht="15.9" customHeight="1" x14ac:dyDescent="0.45"/>
    <row r="78" ht="15.9" customHeight="1" x14ac:dyDescent="0.45"/>
    <row r="79" ht="15.9" customHeight="1" x14ac:dyDescent="0.45"/>
    <row r="80" ht="15.9" customHeight="1" x14ac:dyDescent="0.45"/>
    <row r="81" ht="15.9" customHeight="1" x14ac:dyDescent="0.45"/>
    <row r="82" ht="15.9" customHeight="1" x14ac:dyDescent="0.45"/>
    <row r="83" ht="15.9" customHeight="1" x14ac:dyDescent="0.45"/>
    <row r="84" ht="15.9" customHeight="1" x14ac:dyDescent="0.45"/>
    <row r="85" ht="15.9" customHeight="1" x14ac:dyDescent="0.45"/>
    <row r="86" ht="15.9" customHeight="1" x14ac:dyDescent="0.45"/>
    <row r="87" ht="15.9" customHeight="1" x14ac:dyDescent="0.45"/>
    <row r="88" ht="15.9" customHeight="1" x14ac:dyDescent="0.45"/>
    <row r="89" ht="15.9" customHeight="1" x14ac:dyDescent="0.45"/>
    <row r="90" ht="15.9" customHeight="1" x14ac:dyDescent="0.45"/>
    <row r="91" ht="15.9" customHeight="1" x14ac:dyDescent="0.45"/>
    <row r="92" ht="15.9" customHeight="1" x14ac:dyDescent="0.45"/>
    <row r="93" ht="15.9" customHeight="1" x14ac:dyDescent="0.45"/>
    <row r="94" ht="15.9" customHeight="1" x14ac:dyDescent="0.45"/>
    <row r="95" ht="15.9" customHeight="1" x14ac:dyDescent="0.45"/>
    <row r="96" ht="15.9" customHeight="1" x14ac:dyDescent="0.45"/>
    <row r="97" ht="15.9" customHeight="1" x14ac:dyDescent="0.45"/>
    <row r="98" ht="15.9" customHeight="1" x14ac:dyDescent="0.45"/>
    <row r="99" ht="15.9" customHeight="1" x14ac:dyDescent="0.45"/>
    <row r="100" ht="15.9" customHeight="1" x14ac:dyDescent="0.45"/>
    <row r="101" ht="15.9" customHeight="1" x14ac:dyDescent="0.45"/>
    <row r="102" ht="15.9" customHeight="1" x14ac:dyDescent="0.45"/>
    <row r="103" ht="15.9" customHeight="1" x14ac:dyDescent="0.45"/>
    <row r="104" ht="15.9" customHeight="1" x14ac:dyDescent="0.45"/>
    <row r="105" ht="15.9" customHeight="1" x14ac:dyDescent="0.45"/>
    <row r="106" ht="15.9" customHeight="1" x14ac:dyDescent="0.45"/>
    <row r="107" ht="15.9" customHeight="1" x14ac:dyDescent="0.45"/>
    <row r="108" ht="15.9" customHeight="1" x14ac:dyDescent="0.45"/>
    <row r="109" ht="15.9" customHeight="1" x14ac:dyDescent="0.45"/>
    <row r="110" ht="15.9" customHeight="1" x14ac:dyDescent="0.45"/>
    <row r="111" ht="15.9" customHeight="1" x14ac:dyDescent="0.45"/>
    <row r="112" ht="15.9" customHeight="1" x14ac:dyDescent="0.45"/>
    <row r="113" ht="15.9" customHeight="1" x14ac:dyDescent="0.45"/>
    <row r="114" ht="15.9" customHeight="1" x14ac:dyDescent="0.45"/>
    <row r="115" ht="15.9" customHeight="1" x14ac:dyDescent="0.45"/>
    <row r="116" ht="15.9" customHeight="1" x14ac:dyDescent="0.45"/>
    <row r="117" ht="15.9" customHeight="1" x14ac:dyDescent="0.45"/>
    <row r="118" ht="15.9" customHeight="1" x14ac:dyDescent="0.45"/>
    <row r="119" ht="15.9" customHeight="1" x14ac:dyDescent="0.45"/>
    <row r="120" ht="15.9" customHeight="1" x14ac:dyDescent="0.45"/>
    <row r="121" ht="15.9" customHeight="1" x14ac:dyDescent="0.45"/>
  </sheetData>
  <mergeCells count="229">
    <mergeCell ref="Y1:AG1"/>
    <mergeCell ref="AJ54:AJ61"/>
    <mergeCell ref="AK54:AK61"/>
    <mergeCell ref="AQ54:AR54"/>
    <mergeCell ref="AQ55:AR55"/>
    <mergeCell ref="AT55:AV55"/>
    <mergeCell ref="AQ56:AR56"/>
    <mergeCell ref="AT56:AU56"/>
    <mergeCell ref="AQ58:AR58"/>
    <mergeCell ref="AQ59:AR59"/>
    <mergeCell ref="AQ60:AR60"/>
    <mergeCell ref="AT60:AV60"/>
    <mergeCell ref="AQ61:AR61"/>
    <mergeCell ref="AT61:AU61"/>
    <mergeCell ref="AA54:AA61"/>
    <mergeCell ref="AB54:AB61"/>
    <mergeCell ref="AC54:AC61"/>
    <mergeCell ref="AD54:AD61"/>
    <mergeCell ref="AE54:AE61"/>
    <mergeCell ref="AF54:AF61"/>
    <mergeCell ref="AG54:AG61"/>
    <mergeCell ref="AH54:AH61"/>
    <mergeCell ref="AI54:AI61"/>
    <mergeCell ref="AT17:AV17"/>
    <mergeCell ref="A51:I51"/>
    <mergeCell ref="A52:A61"/>
    <mergeCell ref="B52:G53"/>
    <mergeCell ref="H52:I52"/>
    <mergeCell ref="H53:I53"/>
    <mergeCell ref="AQ53:AR53"/>
    <mergeCell ref="B54:I61"/>
    <mergeCell ref="J54:J61"/>
    <mergeCell ref="K54:K61"/>
    <mergeCell ref="L54:L61"/>
    <mergeCell ref="M54:M61"/>
    <mergeCell ref="N54:N61"/>
    <mergeCell ref="O54:O61"/>
    <mergeCell ref="P54:P61"/>
    <mergeCell ref="Q54:Q61"/>
    <mergeCell ref="R54:R61"/>
    <mergeCell ref="S54:S61"/>
    <mergeCell ref="T54:T61"/>
    <mergeCell ref="U54:U61"/>
    <mergeCell ref="V54:V61"/>
    <mergeCell ref="W54:W61"/>
    <mergeCell ref="X54:X61"/>
    <mergeCell ref="Y54:Y61"/>
    <mergeCell ref="Z54:Z61"/>
    <mergeCell ref="A49:I49"/>
    <mergeCell ref="L49:N49"/>
    <mergeCell ref="S49:U49"/>
    <mergeCell ref="Z49:AB49"/>
    <mergeCell ref="AG49:AI49"/>
    <mergeCell ref="AN49:AO49"/>
    <mergeCell ref="AS49:AT49"/>
    <mergeCell ref="A50:I50"/>
    <mergeCell ref="AM50:AV50"/>
    <mergeCell ref="A34:I34"/>
    <mergeCell ref="A9:A18"/>
    <mergeCell ref="B2:D2"/>
    <mergeCell ref="B11:I18"/>
    <mergeCell ref="B3:D3"/>
    <mergeCell ref="L6:N6"/>
    <mergeCell ref="B9:G10"/>
    <mergeCell ref="A8:I8"/>
    <mergeCell ref="A7:I7"/>
    <mergeCell ref="L11:L18"/>
    <mergeCell ref="A1:L1"/>
    <mergeCell ref="A6:I6"/>
    <mergeCell ref="A20:I20"/>
    <mergeCell ref="A21:I21"/>
    <mergeCell ref="A22:I22"/>
    <mergeCell ref="S11:S18"/>
    <mergeCell ref="T11:T18"/>
    <mergeCell ref="U11:U18"/>
    <mergeCell ref="V11:V18"/>
    <mergeCell ref="B4:D4"/>
    <mergeCell ref="J4:L4"/>
    <mergeCell ref="W11:W18"/>
    <mergeCell ref="X11:X18"/>
    <mergeCell ref="Y11:Y18"/>
    <mergeCell ref="AM7:AV7"/>
    <mergeCell ref="AT18:AU18"/>
    <mergeCell ref="AJ11:AJ18"/>
    <mergeCell ref="AK11:AK18"/>
    <mergeCell ref="AI11:AI18"/>
    <mergeCell ref="AN6:AO6"/>
    <mergeCell ref="AS6:AT6"/>
    <mergeCell ref="AQ10:AR10"/>
    <mergeCell ref="AQ12:AR12"/>
    <mergeCell ref="AQ15:AR15"/>
    <mergeCell ref="AT12:AV12"/>
    <mergeCell ref="AT13:AU13"/>
    <mergeCell ref="AQ16:AR16"/>
    <mergeCell ref="AQ18:AR18"/>
    <mergeCell ref="AC11:AC18"/>
    <mergeCell ref="AD11:AD18"/>
    <mergeCell ref="AE11:AE18"/>
    <mergeCell ref="AF11:AF18"/>
    <mergeCell ref="AG11:AG18"/>
    <mergeCell ref="A36:I36"/>
    <mergeCell ref="A23:A32"/>
    <mergeCell ref="B23:G24"/>
    <mergeCell ref="H24:I24"/>
    <mergeCell ref="A35:I35"/>
    <mergeCell ref="Z11:Z18"/>
    <mergeCell ref="S25:S32"/>
    <mergeCell ref="T25:T32"/>
    <mergeCell ref="U25:U32"/>
    <mergeCell ref="V25:V32"/>
    <mergeCell ref="H23:I23"/>
    <mergeCell ref="O25:O32"/>
    <mergeCell ref="J11:J18"/>
    <mergeCell ref="N11:N18"/>
    <mergeCell ref="K11:K18"/>
    <mergeCell ref="M11:M18"/>
    <mergeCell ref="L34:N34"/>
    <mergeCell ref="S34:U34"/>
    <mergeCell ref="Z34:AB34"/>
    <mergeCell ref="AB25:AB32"/>
    <mergeCell ref="AA11:AA18"/>
    <mergeCell ref="AB11:AB18"/>
    <mergeCell ref="Q11:Q18"/>
    <mergeCell ref="R11:R18"/>
    <mergeCell ref="AD25:AD32"/>
    <mergeCell ref="AE25:AE32"/>
    <mergeCell ref="AF25:AF32"/>
    <mergeCell ref="AM21:AV21"/>
    <mergeCell ref="AE2:AG2"/>
    <mergeCell ref="H9:I9"/>
    <mergeCell ref="AQ17:AR17"/>
    <mergeCell ref="AG6:AI6"/>
    <mergeCell ref="Z6:AB6"/>
    <mergeCell ref="S6:U6"/>
    <mergeCell ref="O11:O18"/>
    <mergeCell ref="V2:W2"/>
    <mergeCell ref="P11:P18"/>
    <mergeCell ref="AG20:AI20"/>
    <mergeCell ref="AN20:AO20"/>
    <mergeCell ref="AS20:AT20"/>
    <mergeCell ref="H10:I10"/>
    <mergeCell ref="L20:N20"/>
    <mergeCell ref="S20:U20"/>
    <mergeCell ref="Z20:AB20"/>
    <mergeCell ref="AQ11:AR11"/>
    <mergeCell ref="AQ13:AR13"/>
    <mergeCell ref="AQ29:AR29"/>
    <mergeCell ref="AH11:AH18"/>
    <mergeCell ref="AQ30:AR30"/>
    <mergeCell ref="AQ31:AR31"/>
    <mergeCell ref="AT31:AV31"/>
    <mergeCell ref="AT32:AU32"/>
    <mergeCell ref="AQ24:AR24"/>
    <mergeCell ref="B25:I32"/>
    <mergeCell ref="J25:J32"/>
    <mergeCell ref="K25:K32"/>
    <mergeCell ref="L25:L32"/>
    <mergeCell ref="M25:M32"/>
    <mergeCell ref="N25:N32"/>
    <mergeCell ref="P25:P32"/>
    <mergeCell ref="Q25:Q32"/>
    <mergeCell ref="R25:R32"/>
    <mergeCell ref="W25:W32"/>
    <mergeCell ref="X25:X32"/>
    <mergeCell ref="Y25:Y32"/>
    <mergeCell ref="Z25:Z32"/>
    <mergeCell ref="AA25:AA32"/>
    <mergeCell ref="AK25:AK32"/>
    <mergeCell ref="AQ25:AR25"/>
    <mergeCell ref="AQ26:AR26"/>
    <mergeCell ref="AQ32:AR32"/>
    <mergeCell ref="AC25:AC32"/>
    <mergeCell ref="AG34:AI34"/>
    <mergeCell ref="AN34:AO34"/>
    <mergeCell ref="AS34:AT34"/>
    <mergeCell ref="AH25:AH32"/>
    <mergeCell ref="AI25:AI32"/>
    <mergeCell ref="AJ25:AJ32"/>
    <mergeCell ref="AQ38:AR38"/>
    <mergeCell ref="B39:I46"/>
    <mergeCell ref="J39:J46"/>
    <mergeCell ref="K39:K46"/>
    <mergeCell ref="H37:I37"/>
    <mergeCell ref="U39:U46"/>
    <mergeCell ref="V39:V46"/>
    <mergeCell ref="R39:R46"/>
    <mergeCell ref="S39:S46"/>
    <mergeCell ref="T39:T46"/>
    <mergeCell ref="AQ43:AR43"/>
    <mergeCell ref="AQ44:AR44"/>
    <mergeCell ref="AQ45:AR45"/>
    <mergeCell ref="AT45:AV45"/>
    <mergeCell ref="AG25:AG32"/>
    <mergeCell ref="AT26:AV26"/>
    <mergeCell ref="AQ27:AR27"/>
    <mergeCell ref="AT27:AU27"/>
    <mergeCell ref="AM35:AV35"/>
    <mergeCell ref="L39:L46"/>
    <mergeCell ref="M39:M46"/>
    <mergeCell ref="N39:N46"/>
    <mergeCell ref="O39:O46"/>
    <mergeCell ref="P39:P46"/>
    <mergeCell ref="Q39:Q46"/>
    <mergeCell ref="AT46:AU46"/>
    <mergeCell ref="AC39:AC46"/>
    <mergeCell ref="AD39:AD46"/>
    <mergeCell ref="AE39:AE46"/>
    <mergeCell ref="AF39:AF46"/>
    <mergeCell ref="AG39:AG46"/>
    <mergeCell ref="AH39:AH46"/>
    <mergeCell ref="AT40:AV40"/>
    <mergeCell ref="AQ41:AR41"/>
    <mergeCell ref="AT41:AU41"/>
    <mergeCell ref="A47:AK47"/>
    <mergeCell ref="AJ39:AJ46"/>
    <mergeCell ref="AK39:AK46"/>
    <mergeCell ref="AQ39:AR39"/>
    <mergeCell ref="AQ40:AR40"/>
    <mergeCell ref="AI39:AI46"/>
    <mergeCell ref="AQ46:AR46"/>
    <mergeCell ref="W39:W46"/>
    <mergeCell ref="X39:X46"/>
    <mergeCell ref="A37:A46"/>
    <mergeCell ref="B37:G38"/>
    <mergeCell ref="H38:I38"/>
    <mergeCell ref="Z39:Z46"/>
    <mergeCell ref="AA39:AA46"/>
    <mergeCell ref="AB39:AB46"/>
    <mergeCell ref="Y39:Y46"/>
  </mergeCells>
  <phoneticPr fontId="2"/>
  <conditionalFormatting sqref="J7:AK7">
    <cfRule type="containsText" dxfId="7" priority="7" stopIfTrue="1" operator="containsText" text="日">
      <formula>NOT(ISERROR(SEARCH("日",J7)))</formula>
    </cfRule>
    <cfRule type="containsText" dxfId="6" priority="8" stopIfTrue="1" operator="containsText" text="土">
      <formula>NOT(ISERROR(SEARCH("土",J7)))</formula>
    </cfRule>
  </conditionalFormatting>
  <conditionalFormatting sqref="J21:AK21">
    <cfRule type="containsText" dxfId="5" priority="5" stopIfTrue="1" operator="containsText" text="日">
      <formula>NOT(ISERROR(SEARCH("日",J21)))</formula>
    </cfRule>
    <cfRule type="containsText" dxfId="4" priority="6" stopIfTrue="1" operator="containsText" text="土">
      <formula>NOT(ISERROR(SEARCH("土",J21)))</formula>
    </cfRule>
  </conditionalFormatting>
  <conditionalFormatting sqref="J35:AK35">
    <cfRule type="containsText" dxfId="3" priority="3" stopIfTrue="1" operator="containsText" text="日">
      <formula>NOT(ISERROR(SEARCH("日",J35)))</formula>
    </cfRule>
    <cfRule type="containsText" dxfId="2" priority="4" stopIfTrue="1" operator="containsText" text="土">
      <formula>NOT(ISERROR(SEARCH("土",J35)))</formula>
    </cfRule>
  </conditionalFormatting>
  <conditionalFormatting sqref="J50:AK50">
    <cfRule type="containsText" dxfId="1" priority="1" stopIfTrue="1" operator="containsText" text="日">
      <formula>NOT(ISERROR(SEARCH("日",J50)))</formula>
    </cfRule>
    <cfRule type="containsText" dxfId="0" priority="2" stopIfTrue="1" operator="containsText" text="土">
      <formula>NOT(ISERROR(SEARCH("土",J50)))</formula>
    </cfRule>
  </conditionalFormatting>
  <dataValidations count="5">
    <dataValidation type="list" allowBlank="1" showInputMessage="1" showErrorMessage="1" sqref="J9:AK10 J52:AK53 WLV52:WMW53 WBZ52:WDA53 VSD52:VTE53 VIH52:VJI53 UYL52:UZM53 UOP52:UPQ53 UET52:UFU53 TUX52:TVY53 TLB52:TMC53 TBF52:TCG53 SRJ52:SSK53 SHN52:SIO53 RXR52:RYS53 RNV52:ROW53 RDZ52:RFA53 QUD52:QVE53 QKH52:QLI53 QAL52:QBM53 PQP52:PRQ53 PGT52:PHU53 OWX52:OXY53 ONB52:OOC53 ODF52:OEG53 NTJ52:NUK53 NJN52:NKO53 MZR52:NAS53 MPV52:MQW53 MFZ52:MHA53 LWD52:LXE53 LMH52:LNI53 LCL52:LDM53 KSP52:KTQ53 KIT52:KJU53 JYX52:JZY53 JPB52:JQC53 JFF52:JGG53 IVJ52:IWK53 ILN52:IMO53 IBR52:ICS53 HRV52:HSW53 HHZ52:HJA53 GYD52:GZE53 GOH52:GPI53 GEL52:GFM53 FUP52:FVQ53 FKT52:FLU53 FAX52:FBY53 ERB52:ESC53 EHF52:EIG53 DXJ52:DYK53 DNN52:DOO53 DDR52:DES53 CTV52:CUW53 CJZ52:CLA53 CAD52:CBE53 BQH52:BRI53 BGL52:BHM53 AWP52:AXQ53 AMT52:ANU53 ACX52:ADY53 TB52:UC53 JF52:KG53 WVR52:WWS53 WVR983077:WWS983078 WLV983077:WMW983078 WBZ983077:WDA983078 VSD983077:VTE983078 VIH983077:VJI983078 UYL983077:UZM983078 UOP983077:UPQ983078 UET983077:UFU983078 TUX983077:TVY983078 TLB983077:TMC983078 TBF983077:TCG983078 SRJ983077:SSK983078 SHN983077:SIO983078 RXR983077:RYS983078 RNV983077:ROW983078 RDZ983077:RFA983078 QUD983077:QVE983078 QKH983077:QLI983078 QAL983077:QBM983078 PQP983077:PRQ983078 PGT983077:PHU983078 OWX983077:OXY983078 ONB983077:OOC983078 ODF983077:OEG983078 NTJ983077:NUK983078 NJN983077:NKO983078 MZR983077:NAS983078 MPV983077:MQW983078 MFZ983077:MHA983078 LWD983077:LXE983078 LMH983077:LNI983078 LCL983077:LDM983078 KSP983077:KTQ983078 KIT983077:KJU983078 JYX983077:JZY983078 JPB983077:JQC983078 JFF983077:JGG983078 IVJ983077:IWK983078 ILN983077:IMO983078 IBR983077:ICS983078 HRV983077:HSW983078 HHZ983077:HJA983078 GYD983077:GZE983078 GOH983077:GPI983078 GEL983077:GFM983078 FUP983077:FVQ983078 FKT983077:FLU983078 FAX983077:FBY983078 ERB983077:ESC983078 EHF983077:EIG983078 DXJ983077:DYK983078 DNN983077:DOO983078 DDR983077:DES983078 CTV983077:CUW983078 CJZ983077:CLA983078 CAD983077:CBE983078 BQH983077:BRI983078 BGL983077:BHM983078 AWP983077:AXQ983078 AMT983077:ANU983078 ACX983077:ADY983078 TB983077:UC983078 JF983077:KG983078 J983077:AK983078 WVR917541:WWS917542 WLV917541:WMW917542 WBZ917541:WDA917542 VSD917541:VTE917542 VIH917541:VJI917542 UYL917541:UZM917542 UOP917541:UPQ917542 UET917541:UFU917542 TUX917541:TVY917542 TLB917541:TMC917542 TBF917541:TCG917542 SRJ917541:SSK917542 SHN917541:SIO917542 RXR917541:RYS917542 RNV917541:ROW917542 RDZ917541:RFA917542 QUD917541:QVE917542 QKH917541:QLI917542 QAL917541:QBM917542 PQP917541:PRQ917542 PGT917541:PHU917542 OWX917541:OXY917542 ONB917541:OOC917542 ODF917541:OEG917542 NTJ917541:NUK917542 NJN917541:NKO917542 MZR917541:NAS917542 MPV917541:MQW917542 MFZ917541:MHA917542 LWD917541:LXE917542 LMH917541:LNI917542 LCL917541:LDM917542 KSP917541:KTQ917542 KIT917541:KJU917542 JYX917541:JZY917542 JPB917541:JQC917542 JFF917541:JGG917542 IVJ917541:IWK917542 ILN917541:IMO917542 IBR917541:ICS917542 HRV917541:HSW917542 HHZ917541:HJA917542 GYD917541:GZE917542 GOH917541:GPI917542 GEL917541:GFM917542 FUP917541:FVQ917542 FKT917541:FLU917542 FAX917541:FBY917542 ERB917541:ESC917542 EHF917541:EIG917542 DXJ917541:DYK917542 DNN917541:DOO917542 DDR917541:DES917542 CTV917541:CUW917542 CJZ917541:CLA917542 CAD917541:CBE917542 BQH917541:BRI917542 BGL917541:BHM917542 AWP917541:AXQ917542 AMT917541:ANU917542 ACX917541:ADY917542 TB917541:UC917542 JF917541:KG917542 J917541:AK917542 WVR852005:WWS852006 WLV852005:WMW852006 WBZ852005:WDA852006 VSD852005:VTE852006 VIH852005:VJI852006 UYL852005:UZM852006 UOP852005:UPQ852006 UET852005:UFU852006 TUX852005:TVY852006 TLB852005:TMC852006 TBF852005:TCG852006 SRJ852005:SSK852006 SHN852005:SIO852006 RXR852005:RYS852006 RNV852005:ROW852006 RDZ852005:RFA852006 QUD852005:QVE852006 QKH852005:QLI852006 QAL852005:QBM852006 PQP852005:PRQ852006 PGT852005:PHU852006 OWX852005:OXY852006 ONB852005:OOC852006 ODF852005:OEG852006 NTJ852005:NUK852006 NJN852005:NKO852006 MZR852005:NAS852006 MPV852005:MQW852006 MFZ852005:MHA852006 LWD852005:LXE852006 LMH852005:LNI852006 LCL852005:LDM852006 KSP852005:KTQ852006 KIT852005:KJU852006 JYX852005:JZY852006 JPB852005:JQC852006 JFF852005:JGG852006 IVJ852005:IWK852006 ILN852005:IMO852006 IBR852005:ICS852006 HRV852005:HSW852006 HHZ852005:HJA852006 GYD852005:GZE852006 GOH852005:GPI852006 GEL852005:GFM852006 FUP852005:FVQ852006 FKT852005:FLU852006 FAX852005:FBY852006 ERB852005:ESC852006 EHF852005:EIG852006 DXJ852005:DYK852006 DNN852005:DOO852006 DDR852005:DES852006 CTV852005:CUW852006 CJZ852005:CLA852006 CAD852005:CBE852006 BQH852005:BRI852006 BGL852005:BHM852006 AWP852005:AXQ852006 AMT852005:ANU852006 ACX852005:ADY852006 TB852005:UC852006 JF852005:KG852006 J852005:AK852006 WVR786469:WWS786470 WLV786469:WMW786470 WBZ786469:WDA786470 VSD786469:VTE786470 VIH786469:VJI786470 UYL786469:UZM786470 UOP786469:UPQ786470 UET786469:UFU786470 TUX786469:TVY786470 TLB786469:TMC786470 TBF786469:TCG786470 SRJ786469:SSK786470 SHN786469:SIO786470 RXR786469:RYS786470 RNV786469:ROW786470 RDZ786469:RFA786470 QUD786469:QVE786470 QKH786469:QLI786470 QAL786469:QBM786470 PQP786469:PRQ786470 PGT786469:PHU786470 OWX786469:OXY786470 ONB786469:OOC786470 ODF786469:OEG786470 NTJ786469:NUK786470 NJN786469:NKO786470 MZR786469:NAS786470 MPV786469:MQW786470 MFZ786469:MHA786470 LWD786469:LXE786470 LMH786469:LNI786470 LCL786469:LDM786470 KSP786469:KTQ786470 KIT786469:KJU786470 JYX786469:JZY786470 JPB786469:JQC786470 JFF786469:JGG786470 IVJ786469:IWK786470 ILN786469:IMO786470 IBR786469:ICS786470 HRV786469:HSW786470 HHZ786469:HJA786470 GYD786469:GZE786470 GOH786469:GPI786470 GEL786469:GFM786470 FUP786469:FVQ786470 FKT786469:FLU786470 FAX786469:FBY786470 ERB786469:ESC786470 EHF786469:EIG786470 DXJ786469:DYK786470 DNN786469:DOO786470 DDR786469:DES786470 CTV786469:CUW786470 CJZ786469:CLA786470 CAD786469:CBE786470 BQH786469:BRI786470 BGL786469:BHM786470 AWP786469:AXQ786470 AMT786469:ANU786470 ACX786469:ADY786470 TB786469:UC786470 JF786469:KG786470 J786469:AK786470 WVR720933:WWS720934 WLV720933:WMW720934 WBZ720933:WDA720934 VSD720933:VTE720934 VIH720933:VJI720934 UYL720933:UZM720934 UOP720933:UPQ720934 UET720933:UFU720934 TUX720933:TVY720934 TLB720933:TMC720934 TBF720933:TCG720934 SRJ720933:SSK720934 SHN720933:SIO720934 RXR720933:RYS720934 RNV720933:ROW720934 RDZ720933:RFA720934 QUD720933:QVE720934 QKH720933:QLI720934 QAL720933:QBM720934 PQP720933:PRQ720934 PGT720933:PHU720934 OWX720933:OXY720934 ONB720933:OOC720934 ODF720933:OEG720934 NTJ720933:NUK720934 NJN720933:NKO720934 MZR720933:NAS720934 MPV720933:MQW720934 MFZ720933:MHA720934 LWD720933:LXE720934 LMH720933:LNI720934 LCL720933:LDM720934 KSP720933:KTQ720934 KIT720933:KJU720934 JYX720933:JZY720934 JPB720933:JQC720934 JFF720933:JGG720934 IVJ720933:IWK720934 ILN720933:IMO720934 IBR720933:ICS720934 HRV720933:HSW720934 HHZ720933:HJA720934 GYD720933:GZE720934 GOH720933:GPI720934 GEL720933:GFM720934 FUP720933:FVQ720934 FKT720933:FLU720934 FAX720933:FBY720934 ERB720933:ESC720934 EHF720933:EIG720934 DXJ720933:DYK720934 DNN720933:DOO720934 DDR720933:DES720934 CTV720933:CUW720934 CJZ720933:CLA720934 CAD720933:CBE720934 BQH720933:BRI720934 BGL720933:BHM720934 AWP720933:AXQ720934 AMT720933:ANU720934 ACX720933:ADY720934 TB720933:UC720934 JF720933:KG720934 J720933:AK720934 WVR655397:WWS655398 WLV655397:WMW655398 WBZ655397:WDA655398 VSD655397:VTE655398 VIH655397:VJI655398 UYL655397:UZM655398 UOP655397:UPQ655398 UET655397:UFU655398 TUX655397:TVY655398 TLB655397:TMC655398 TBF655397:TCG655398 SRJ655397:SSK655398 SHN655397:SIO655398 RXR655397:RYS655398 RNV655397:ROW655398 RDZ655397:RFA655398 QUD655397:QVE655398 QKH655397:QLI655398 QAL655397:QBM655398 PQP655397:PRQ655398 PGT655397:PHU655398 OWX655397:OXY655398 ONB655397:OOC655398 ODF655397:OEG655398 NTJ655397:NUK655398 NJN655397:NKO655398 MZR655397:NAS655398 MPV655397:MQW655398 MFZ655397:MHA655398 LWD655397:LXE655398 LMH655397:LNI655398 LCL655397:LDM655398 KSP655397:KTQ655398 KIT655397:KJU655398 JYX655397:JZY655398 JPB655397:JQC655398 JFF655397:JGG655398 IVJ655397:IWK655398 ILN655397:IMO655398 IBR655397:ICS655398 HRV655397:HSW655398 HHZ655397:HJA655398 GYD655397:GZE655398 GOH655397:GPI655398 GEL655397:GFM655398 FUP655397:FVQ655398 FKT655397:FLU655398 FAX655397:FBY655398 ERB655397:ESC655398 EHF655397:EIG655398 DXJ655397:DYK655398 DNN655397:DOO655398 DDR655397:DES655398 CTV655397:CUW655398 CJZ655397:CLA655398 CAD655397:CBE655398 BQH655397:BRI655398 BGL655397:BHM655398 AWP655397:AXQ655398 AMT655397:ANU655398 ACX655397:ADY655398 TB655397:UC655398 JF655397:KG655398 J655397:AK655398 WVR589861:WWS589862 WLV589861:WMW589862 WBZ589861:WDA589862 VSD589861:VTE589862 VIH589861:VJI589862 UYL589861:UZM589862 UOP589861:UPQ589862 UET589861:UFU589862 TUX589861:TVY589862 TLB589861:TMC589862 TBF589861:TCG589862 SRJ589861:SSK589862 SHN589861:SIO589862 RXR589861:RYS589862 RNV589861:ROW589862 RDZ589861:RFA589862 QUD589861:QVE589862 QKH589861:QLI589862 QAL589861:QBM589862 PQP589861:PRQ589862 PGT589861:PHU589862 OWX589861:OXY589862 ONB589861:OOC589862 ODF589861:OEG589862 NTJ589861:NUK589862 NJN589861:NKO589862 MZR589861:NAS589862 MPV589861:MQW589862 MFZ589861:MHA589862 LWD589861:LXE589862 LMH589861:LNI589862 LCL589861:LDM589862 KSP589861:KTQ589862 KIT589861:KJU589862 JYX589861:JZY589862 JPB589861:JQC589862 JFF589861:JGG589862 IVJ589861:IWK589862 ILN589861:IMO589862 IBR589861:ICS589862 HRV589861:HSW589862 HHZ589861:HJA589862 GYD589861:GZE589862 GOH589861:GPI589862 GEL589861:GFM589862 FUP589861:FVQ589862 FKT589861:FLU589862 FAX589861:FBY589862 ERB589861:ESC589862 EHF589861:EIG589862 DXJ589861:DYK589862 DNN589861:DOO589862 DDR589861:DES589862 CTV589861:CUW589862 CJZ589861:CLA589862 CAD589861:CBE589862 BQH589861:BRI589862 BGL589861:BHM589862 AWP589861:AXQ589862 AMT589861:ANU589862 ACX589861:ADY589862 TB589861:UC589862 JF589861:KG589862 J589861:AK589862 WVR524325:WWS524326 WLV524325:WMW524326 WBZ524325:WDA524326 VSD524325:VTE524326 VIH524325:VJI524326 UYL524325:UZM524326 UOP524325:UPQ524326 UET524325:UFU524326 TUX524325:TVY524326 TLB524325:TMC524326 TBF524325:TCG524326 SRJ524325:SSK524326 SHN524325:SIO524326 RXR524325:RYS524326 RNV524325:ROW524326 RDZ524325:RFA524326 QUD524325:QVE524326 QKH524325:QLI524326 QAL524325:QBM524326 PQP524325:PRQ524326 PGT524325:PHU524326 OWX524325:OXY524326 ONB524325:OOC524326 ODF524325:OEG524326 NTJ524325:NUK524326 NJN524325:NKO524326 MZR524325:NAS524326 MPV524325:MQW524326 MFZ524325:MHA524326 LWD524325:LXE524326 LMH524325:LNI524326 LCL524325:LDM524326 KSP524325:KTQ524326 KIT524325:KJU524326 JYX524325:JZY524326 JPB524325:JQC524326 JFF524325:JGG524326 IVJ524325:IWK524326 ILN524325:IMO524326 IBR524325:ICS524326 HRV524325:HSW524326 HHZ524325:HJA524326 GYD524325:GZE524326 GOH524325:GPI524326 GEL524325:GFM524326 FUP524325:FVQ524326 FKT524325:FLU524326 FAX524325:FBY524326 ERB524325:ESC524326 EHF524325:EIG524326 DXJ524325:DYK524326 DNN524325:DOO524326 DDR524325:DES524326 CTV524325:CUW524326 CJZ524325:CLA524326 CAD524325:CBE524326 BQH524325:BRI524326 BGL524325:BHM524326 AWP524325:AXQ524326 AMT524325:ANU524326 ACX524325:ADY524326 TB524325:UC524326 JF524325:KG524326 J524325:AK524326 WVR458789:WWS458790 WLV458789:WMW458790 WBZ458789:WDA458790 VSD458789:VTE458790 VIH458789:VJI458790 UYL458789:UZM458790 UOP458789:UPQ458790 UET458789:UFU458790 TUX458789:TVY458790 TLB458789:TMC458790 TBF458789:TCG458790 SRJ458789:SSK458790 SHN458789:SIO458790 RXR458789:RYS458790 RNV458789:ROW458790 RDZ458789:RFA458790 QUD458789:QVE458790 QKH458789:QLI458790 QAL458789:QBM458790 PQP458789:PRQ458790 PGT458789:PHU458790 OWX458789:OXY458790 ONB458789:OOC458790 ODF458789:OEG458790 NTJ458789:NUK458790 NJN458789:NKO458790 MZR458789:NAS458790 MPV458789:MQW458790 MFZ458789:MHA458790 LWD458789:LXE458790 LMH458789:LNI458790 LCL458789:LDM458790 KSP458789:KTQ458790 KIT458789:KJU458790 JYX458789:JZY458790 JPB458789:JQC458790 JFF458789:JGG458790 IVJ458789:IWK458790 ILN458789:IMO458790 IBR458789:ICS458790 HRV458789:HSW458790 HHZ458789:HJA458790 GYD458789:GZE458790 GOH458789:GPI458790 GEL458789:GFM458790 FUP458789:FVQ458790 FKT458789:FLU458790 FAX458789:FBY458790 ERB458789:ESC458790 EHF458789:EIG458790 DXJ458789:DYK458790 DNN458789:DOO458790 DDR458789:DES458790 CTV458789:CUW458790 CJZ458789:CLA458790 CAD458789:CBE458790 BQH458789:BRI458790 BGL458789:BHM458790 AWP458789:AXQ458790 AMT458789:ANU458790 ACX458789:ADY458790 TB458789:UC458790 JF458789:KG458790 J458789:AK458790 WVR393253:WWS393254 WLV393253:WMW393254 WBZ393253:WDA393254 VSD393253:VTE393254 VIH393253:VJI393254 UYL393253:UZM393254 UOP393253:UPQ393254 UET393253:UFU393254 TUX393253:TVY393254 TLB393253:TMC393254 TBF393253:TCG393254 SRJ393253:SSK393254 SHN393253:SIO393254 RXR393253:RYS393254 RNV393253:ROW393254 RDZ393253:RFA393254 QUD393253:QVE393254 QKH393253:QLI393254 QAL393253:QBM393254 PQP393253:PRQ393254 PGT393253:PHU393254 OWX393253:OXY393254 ONB393253:OOC393254 ODF393253:OEG393254 NTJ393253:NUK393254 NJN393253:NKO393254 MZR393253:NAS393254 MPV393253:MQW393254 MFZ393253:MHA393254 LWD393253:LXE393254 LMH393253:LNI393254 LCL393253:LDM393254 KSP393253:KTQ393254 KIT393253:KJU393254 JYX393253:JZY393254 JPB393253:JQC393254 JFF393253:JGG393254 IVJ393253:IWK393254 ILN393253:IMO393254 IBR393253:ICS393254 HRV393253:HSW393254 HHZ393253:HJA393254 GYD393253:GZE393254 GOH393253:GPI393254 GEL393253:GFM393254 FUP393253:FVQ393254 FKT393253:FLU393254 FAX393253:FBY393254 ERB393253:ESC393254 EHF393253:EIG393254 DXJ393253:DYK393254 DNN393253:DOO393254 DDR393253:DES393254 CTV393253:CUW393254 CJZ393253:CLA393254 CAD393253:CBE393254 BQH393253:BRI393254 BGL393253:BHM393254 AWP393253:AXQ393254 AMT393253:ANU393254 ACX393253:ADY393254 TB393253:UC393254 JF393253:KG393254 J393253:AK393254 WVR327717:WWS327718 WLV327717:WMW327718 WBZ327717:WDA327718 VSD327717:VTE327718 VIH327717:VJI327718 UYL327717:UZM327718 UOP327717:UPQ327718 UET327717:UFU327718 TUX327717:TVY327718 TLB327717:TMC327718 TBF327717:TCG327718 SRJ327717:SSK327718 SHN327717:SIO327718 RXR327717:RYS327718 RNV327717:ROW327718 RDZ327717:RFA327718 QUD327717:QVE327718 QKH327717:QLI327718 QAL327717:QBM327718 PQP327717:PRQ327718 PGT327717:PHU327718 OWX327717:OXY327718 ONB327717:OOC327718 ODF327717:OEG327718 NTJ327717:NUK327718 NJN327717:NKO327718 MZR327717:NAS327718 MPV327717:MQW327718 MFZ327717:MHA327718 LWD327717:LXE327718 LMH327717:LNI327718 LCL327717:LDM327718 KSP327717:KTQ327718 KIT327717:KJU327718 JYX327717:JZY327718 JPB327717:JQC327718 JFF327717:JGG327718 IVJ327717:IWK327718 ILN327717:IMO327718 IBR327717:ICS327718 HRV327717:HSW327718 HHZ327717:HJA327718 GYD327717:GZE327718 GOH327717:GPI327718 GEL327717:GFM327718 FUP327717:FVQ327718 FKT327717:FLU327718 FAX327717:FBY327718 ERB327717:ESC327718 EHF327717:EIG327718 DXJ327717:DYK327718 DNN327717:DOO327718 DDR327717:DES327718 CTV327717:CUW327718 CJZ327717:CLA327718 CAD327717:CBE327718 BQH327717:BRI327718 BGL327717:BHM327718 AWP327717:AXQ327718 AMT327717:ANU327718 ACX327717:ADY327718 TB327717:UC327718 JF327717:KG327718 J327717:AK327718 WVR262181:WWS262182 WLV262181:WMW262182 WBZ262181:WDA262182 VSD262181:VTE262182 VIH262181:VJI262182 UYL262181:UZM262182 UOP262181:UPQ262182 UET262181:UFU262182 TUX262181:TVY262182 TLB262181:TMC262182 TBF262181:TCG262182 SRJ262181:SSK262182 SHN262181:SIO262182 RXR262181:RYS262182 RNV262181:ROW262182 RDZ262181:RFA262182 QUD262181:QVE262182 QKH262181:QLI262182 QAL262181:QBM262182 PQP262181:PRQ262182 PGT262181:PHU262182 OWX262181:OXY262182 ONB262181:OOC262182 ODF262181:OEG262182 NTJ262181:NUK262182 NJN262181:NKO262182 MZR262181:NAS262182 MPV262181:MQW262182 MFZ262181:MHA262182 LWD262181:LXE262182 LMH262181:LNI262182 LCL262181:LDM262182 KSP262181:KTQ262182 KIT262181:KJU262182 JYX262181:JZY262182 JPB262181:JQC262182 JFF262181:JGG262182 IVJ262181:IWK262182 ILN262181:IMO262182 IBR262181:ICS262182 HRV262181:HSW262182 HHZ262181:HJA262182 GYD262181:GZE262182 GOH262181:GPI262182 GEL262181:GFM262182 FUP262181:FVQ262182 FKT262181:FLU262182 FAX262181:FBY262182 ERB262181:ESC262182 EHF262181:EIG262182 DXJ262181:DYK262182 DNN262181:DOO262182 DDR262181:DES262182 CTV262181:CUW262182 CJZ262181:CLA262182 CAD262181:CBE262182 BQH262181:BRI262182 BGL262181:BHM262182 AWP262181:AXQ262182 AMT262181:ANU262182 ACX262181:ADY262182 TB262181:UC262182 JF262181:KG262182 J262181:AK262182 WVR196645:WWS196646 WLV196645:WMW196646 WBZ196645:WDA196646 VSD196645:VTE196646 VIH196645:VJI196646 UYL196645:UZM196646 UOP196645:UPQ196646 UET196645:UFU196646 TUX196645:TVY196646 TLB196645:TMC196646 TBF196645:TCG196646 SRJ196645:SSK196646 SHN196645:SIO196646 RXR196645:RYS196646 RNV196645:ROW196646 RDZ196645:RFA196646 QUD196645:QVE196646 QKH196645:QLI196646 QAL196645:QBM196646 PQP196645:PRQ196646 PGT196645:PHU196646 OWX196645:OXY196646 ONB196645:OOC196646 ODF196645:OEG196646 NTJ196645:NUK196646 NJN196645:NKO196646 MZR196645:NAS196646 MPV196645:MQW196646 MFZ196645:MHA196646 LWD196645:LXE196646 LMH196645:LNI196646 LCL196645:LDM196646 KSP196645:KTQ196646 KIT196645:KJU196646 JYX196645:JZY196646 JPB196645:JQC196646 JFF196645:JGG196646 IVJ196645:IWK196646 ILN196645:IMO196646 IBR196645:ICS196646 HRV196645:HSW196646 HHZ196645:HJA196646 GYD196645:GZE196646 GOH196645:GPI196646 GEL196645:GFM196646 FUP196645:FVQ196646 FKT196645:FLU196646 FAX196645:FBY196646 ERB196645:ESC196646 EHF196645:EIG196646 DXJ196645:DYK196646 DNN196645:DOO196646 DDR196645:DES196646 CTV196645:CUW196646 CJZ196645:CLA196646 CAD196645:CBE196646 BQH196645:BRI196646 BGL196645:BHM196646 AWP196645:AXQ196646 AMT196645:ANU196646 ACX196645:ADY196646 TB196645:UC196646 JF196645:KG196646 J196645:AK196646 WVR131109:WWS131110 WLV131109:WMW131110 WBZ131109:WDA131110 VSD131109:VTE131110 VIH131109:VJI131110 UYL131109:UZM131110 UOP131109:UPQ131110 UET131109:UFU131110 TUX131109:TVY131110 TLB131109:TMC131110 TBF131109:TCG131110 SRJ131109:SSK131110 SHN131109:SIO131110 RXR131109:RYS131110 RNV131109:ROW131110 RDZ131109:RFA131110 QUD131109:QVE131110 QKH131109:QLI131110 QAL131109:QBM131110 PQP131109:PRQ131110 PGT131109:PHU131110 OWX131109:OXY131110 ONB131109:OOC131110 ODF131109:OEG131110 NTJ131109:NUK131110 NJN131109:NKO131110 MZR131109:NAS131110 MPV131109:MQW131110 MFZ131109:MHA131110 LWD131109:LXE131110 LMH131109:LNI131110 LCL131109:LDM131110 KSP131109:KTQ131110 KIT131109:KJU131110 JYX131109:JZY131110 JPB131109:JQC131110 JFF131109:JGG131110 IVJ131109:IWK131110 ILN131109:IMO131110 IBR131109:ICS131110 HRV131109:HSW131110 HHZ131109:HJA131110 GYD131109:GZE131110 GOH131109:GPI131110 GEL131109:GFM131110 FUP131109:FVQ131110 FKT131109:FLU131110 FAX131109:FBY131110 ERB131109:ESC131110 EHF131109:EIG131110 DXJ131109:DYK131110 DNN131109:DOO131110 DDR131109:DES131110 CTV131109:CUW131110 CJZ131109:CLA131110 CAD131109:CBE131110 BQH131109:BRI131110 BGL131109:BHM131110 AWP131109:AXQ131110 AMT131109:ANU131110 ACX131109:ADY131110 TB131109:UC131110 JF131109:KG131110 J131109:AK131110 WVR65573:WWS65574 WLV65573:WMW65574 WBZ65573:WDA65574 VSD65573:VTE65574 VIH65573:VJI65574 UYL65573:UZM65574 UOP65573:UPQ65574 UET65573:UFU65574 TUX65573:TVY65574 TLB65573:TMC65574 TBF65573:TCG65574 SRJ65573:SSK65574 SHN65573:SIO65574 RXR65573:RYS65574 RNV65573:ROW65574 RDZ65573:RFA65574 QUD65573:QVE65574 QKH65573:QLI65574 QAL65573:QBM65574 PQP65573:PRQ65574 PGT65573:PHU65574 OWX65573:OXY65574 ONB65573:OOC65574 ODF65573:OEG65574 NTJ65573:NUK65574 NJN65573:NKO65574 MZR65573:NAS65574 MPV65573:MQW65574 MFZ65573:MHA65574 LWD65573:LXE65574 LMH65573:LNI65574 LCL65573:LDM65574 KSP65573:KTQ65574 KIT65573:KJU65574 JYX65573:JZY65574 JPB65573:JQC65574 JFF65573:JGG65574 IVJ65573:IWK65574 ILN65573:IMO65574 IBR65573:ICS65574 HRV65573:HSW65574 HHZ65573:HJA65574 GYD65573:GZE65574 GOH65573:GPI65574 GEL65573:GFM65574 FUP65573:FVQ65574 FKT65573:FLU65574 FAX65573:FBY65574 ERB65573:ESC65574 EHF65573:EIG65574 DXJ65573:DYK65574 DNN65573:DOO65574 DDR65573:DES65574 CTV65573:CUW65574 CJZ65573:CLA65574 CAD65573:CBE65574 BQH65573:BRI65574 BGL65573:BHM65574 AWP65573:AXQ65574 AMT65573:ANU65574 ACX65573:ADY65574 TB65573:UC65574 JF65573:KG65574 J65573:AK65574 WVR37:WWS38 WLV37:WMW38 WBZ37:WDA38 VSD37:VTE38 VIH37:VJI38 UYL37:UZM38 UOP37:UPQ38 UET37:UFU38 TUX37:TVY38 TLB37:TMC38 TBF37:TCG38 SRJ37:SSK38 SHN37:SIO38 RXR37:RYS38 RNV37:ROW38 RDZ37:RFA38 QUD37:QVE38 QKH37:QLI38 QAL37:QBM38 PQP37:PRQ38 PGT37:PHU38 OWX37:OXY38 ONB37:OOC38 ODF37:OEG38 NTJ37:NUK38 NJN37:NKO38 MZR37:NAS38 MPV37:MQW38 MFZ37:MHA38 LWD37:LXE38 LMH37:LNI38 LCL37:LDM38 KSP37:KTQ38 KIT37:KJU38 JYX37:JZY38 JPB37:JQC38 JFF37:JGG38 IVJ37:IWK38 ILN37:IMO38 IBR37:ICS38 HRV37:HSW38 HHZ37:HJA38 GYD37:GZE38 GOH37:GPI38 GEL37:GFM38 FUP37:FVQ38 FKT37:FLU38 FAX37:FBY38 ERB37:ESC38 EHF37:EIG38 DXJ37:DYK38 DNN37:DOO38 DDR37:DES38 CTV37:CUW38 CJZ37:CLA38 CAD37:CBE38 BQH37:BRI38 BGL37:BHM38 AWP37:AXQ38 AMT37:ANU38 ACX37:ADY38 TB37:UC38 JF37:KG38 J37:AK38 WVR983063:WWS983064 WLV983063:WMW983064 WBZ983063:WDA983064 VSD983063:VTE983064 VIH983063:VJI983064 UYL983063:UZM983064 UOP983063:UPQ983064 UET983063:UFU983064 TUX983063:TVY983064 TLB983063:TMC983064 TBF983063:TCG983064 SRJ983063:SSK983064 SHN983063:SIO983064 RXR983063:RYS983064 RNV983063:ROW983064 RDZ983063:RFA983064 QUD983063:QVE983064 QKH983063:QLI983064 QAL983063:QBM983064 PQP983063:PRQ983064 PGT983063:PHU983064 OWX983063:OXY983064 ONB983063:OOC983064 ODF983063:OEG983064 NTJ983063:NUK983064 NJN983063:NKO983064 MZR983063:NAS983064 MPV983063:MQW983064 MFZ983063:MHA983064 LWD983063:LXE983064 LMH983063:LNI983064 LCL983063:LDM983064 KSP983063:KTQ983064 KIT983063:KJU983064 JYX983063:JZY983064 JPB983063:JQC983064 JFF983063:JGG983064 IVJ983063:IWK983064 ILN983063:IMO983064 IBR983063:ICS983064 HRV983063:HSW983064 HHZ983063:HJA983064 GYD983063:GZE983064 GOH983063:GPI983064 GEL983063:GFM983064 FUP983063:FVQ983064 FKT983063:FLU983064 FAX983063:FBY983064 ERB983063:ESC983064 EHF983063:EIG983064 DXJ983063:DYK983064 DNN983063:DOO983064 DDR983063:DES983064 CTV983063:CUW983064 CJZ983063:CLA983064 CAD983063:CBE983064 BQH983063:BRI983064 BGL983063:BHM983064 AWP983063:AXQ983064 AMT983063:ANU983064 ACX983063:ADY983064 TB983063:UC983064 JF983063:KG983064 J983063:AK983064 WVR917527:WWS917528 WLV917527:WMW917528 WBZ917527:WDA917528 VSD917527:VTE917528 VIH917527:VJI917528 UYL917527:UZM917528 UOP917527:UPQ917528 UET917527:UFU917528 TUX917527:TVY917528 TLB917527:TMC917528 TBF917527:TCG917528 SRJ917527:SSK917528 SHN917527:SIO917528 RXR917527:RYS917528 RNV917527:ROW917528 RDZ917527:RFA917528 QUD917527:QVE917528 QKH917527:QLI917528 QAL917527:QBM917528 PQP917527:PRQ917528 PGT917527:PHU917528 OWX917527:OXY917528 ONB917527:OOC917528 ODF917527:OEG917528 NTJ917527:NUK917528 NJN917527:NKO917528 MZR917527:NAS917528 MPV917527:MQW917528 MFZ917527:MHA917528 LWD917527:LXE917528 LMH917527:LNI917528 LCL917527:LDM917528 KSP917527:KTQ917528 KIT917527:KJU917528 JYX917527:JZY917528 JPB917527:JQC917528 JFF917527:JGG917528 IVJ917527:IWK917528 ILN917527:IMO917528 IBR917527:ICS917528 HRV917527:HSW917528 HHZ917527:HJA917528 GYD917527:GZE917528 GOH917527:GPI917528 GEL917527:GFM917528 FUP917527:FVQ917528 FKT917527:FLU917528 FAX917527:FBY917528 ERB917527:ESC917528 EHF917527:EIG917528 DXJ917527:DYK917528 DNN917527:DOO917528 DDR917527:DES917528 CTV917527:CUW917528 CJZ917527:CLA917528 CAD917527:CBE917528 BQH917527:BRI917528 BGL917527:BHM917528 AWP917527:AXQ917528 AMT917527:ANU917528 ACX917527:ADY917528 TB917527:UC917528 JF917527:KG917528 J917527:AK917528 WVR851991:WWS851992 WLV851991:WMW851992 WBZ851991:WDA851992 VSD851991:VTE851992 VIH851991:VJI851992 UYL851991:UZM851992 UOP851991:UPQ851992 UET851991:UFU851992 TUX851991:TVY851992 TLB851991:TMC851992 TBF851991:TCG851992 SRJ851991:SSK851992 SHN851991:SIO851992 RXR851991:RYS851992 RNV851991:ROW851992 RDZ851991:RFA851992 QUD851991:QVE851992 QKH851991:QLI851992 QAL851991:QBM851992 PQP851991:PRQ851992 PGT851991:PHU851992 OWX851991:OXY851992 ONB851991:OOC851992 ODF851991:OEG851992 NTJ851991:NUK851992 NJN851991:NKO851992 MZR851991:NAS851992 MPV851991:MQW851992 MFZ851991:MHA851992 LWD851991:LXE851992 LMH851991:LNI851992 LCL851991:LDM851992 KSP851991:KTQ851992 KIT851991:KJU851992 JYX851991:JZY851992 JPB851991:JQC851992 JFF851991:JGG851992 IVJ851991:IWK851992 ILN851991:IMO851992 IBR851991:ICS851992 HRV851991:HSW851992 HHZ851991:HJA851992 GYD851991:GZE851992 GOH851991:GPI851992 GEL851991:GFM851992 FUP851991:FVQ851992 FKT851991:FLU851992 FAX851991:FBY851992 ERB851991:ESC851992 EHF851991:EIG851992 DXJ851991:DYK851992 DNN851991:DOO851992 DDR851991:DES851992 CTV851991:CUW851992 CJZ851991:CLA851992 CAD851991:CBE851992 BQH851991:BRI851992 BGL851991:BHM851992 AWP851991:AXQ851992 AMT851991:ANU851992 ACX851991:ADY851992 TB851991:UC851992 JF851991:KG851992 J851991:AK851992 WVR786455:WWS786456 WLV786455:WMW786456 WBZ786455:WDA786456 VSD786455:VTE786456 VIH786455:VJI786456 UYL786455:UZM786456 UOP786455:UPQ786456 UET786455:UFU786456 TUX786455:TVY786456 TLB786455:TMC786456 TBF786455:TCG786456 SRJ786455:SSK786456 SHN786455:SIO786456 RXR786455:RYS786456 RNV786455:ROW786456 RDZ786455:RFA786456 QUD786455:QVE786456 QKH786455:QLI786456 QAL786455:QBM786456 PQP786455:PRQ786456 PGT786455:PHU786456 OWX786455:OXY786456 ONB786455:OOC786456 ODF786455:OEG786456 NTJ786455:NUK786456 NJN786455:NKO786456 MZR786455:NAS786456 MPV786455:MQW786456 MFZ786455:MHA786456 LWD786455:LXE786456 LMH786455:LNI786456 LCL786455:LDM786456 KSP786455:KTQ786456 KIT786455:KJU786456 JYX786455:JZY786456 JPB786455:JQC786456 JFF786455:JGG786456 IVJ786455:IWK786456 ILN786455:IMO786456 IBR786455:ICS786456 HRV786455:HSW786456 HHZ786455:HJA786456 GYD786455:GZE786456 GOH786455:GPI786456 GEL786455:GFM786456 FUP786455:FVQ786456 FKT786455:FLU786456 FAX786455:FBY786456 ERB786455:ESC786456 EHF786455:EIG786456 DXJ786455:DYK786456 DNN786455:DOO786456 DDR786455:DES786456 CTV786455:CUW786456 CJZ786455:CLA786456 CAD786455:CBE786456 BQH786455:BRI786456 BGL786455:BHM786456 AWP786455:AXQ786456 AMT786455:ANU786456 ACX786455:ADY786456 TB786455:UC786456 JF786455:KG786456 J786455:AK786456 WVR720919:WWS720920 WLV720919:WMW720920 WBZ720919:WDA720920 VSD720919:VTE720920 VIH720919:VJI720920 UYL720919:UZM720920 UOP720919:UPQ720920 UET720919:UFU720920 TUX720919:TVY720920 TLB720919:TMC720920 TBF720919:TCG720920 SRJ720919:SSK720920 SHN720919:SIO720920 RXR720919:RYS720920 RNV720919:ROW720920 RDZ720919:RFA720920 QUD720919:QVE720920 QKH720919:QLI720920 QAL720919:QBM720920 PQP720919:PRQ720920 PGT720919:PHU720920 OWX720919:OXY720920 ONB720919:OOC720920 ODF720919:OEG720920 NTJ720919:NUK720920 NJN720919:NKO720920 MZR720919:NAS720920 MPV720919:MQW720920 MFZ720919:MHA720920 LWD720919:LXE720920 LMH720919:LNI720920 LCL720919:LDM720920 KSP720919:KTQ720920 KIT720919:KJU720920 JYX720919:JZY720920 JPB720919:JQC720920 JFF720919:JGG720920 IVJ720919:IWK720920 ILN720919:IMO720920 IBR720919:ICS720920 HRV720919:HSW720920 HHZ720919:HJA720920 GYD720919:GZE720920 GOH720919:GPI720920 GEL720919:GFM720920 FUP720919:FVQ720920 FKT720919:FLU720920 FAX720919:FBY720920 ERB720919:ESC720920 EHF720919:EIG720920 DXJ720919:DYK720920 DNN720919:DOO720920 DDR720919:DES720920 CTV720919:CUW720920 CJZ720919:CLA720920 CAD720919:CBE720920 BQH720919:BRI720920 BGL720919:BHM720920 AWP720919:AXQ720920 AMT720919:ANU720920 ACX720919:ADY720920 TB720919:UC720920 JF720919:KG720920 J720919:AK720920 WVR655383:WWS655384 WLV655383:WMW655384 WBZ655383:WDA655384 VSD655383:VTE655384 VIH655383:VJI655384 UYL655383:UZM655384 UOP655383:UPQ655384 UET655383:UFU655384 TUX655383:TVY655384 TLB655383:TMC655384 TBF655383:TCG655384 SRJ655383:SSK655384 SHN655383:SIO655384 RXR655383:RYS655384 RNV655383:ROW655384 RDZ655383:RFA655384 QUD655383:QVE655384 QKH655383:QLI655384 QAL655383:QBM655384 PQP655383:PRQ655384 PGT655383:PHU655384 OWX655383:OXY655384 ONB655383:OOC655384 ODF655383:OEG655384 NTJ655383:NUK655384 NJN655383:NKO655384 MZR655383:NAS655384 MPV655383:MQW655384 MFZ655383:MHA655384 LWD655383:LXE655384 LMH655383:LNI655384 LCL655383:LDM655384 KSP655383:KTQ655384 KIT655383:KJU655384 JYX655383:JZY655384 JPB655383:JQC655384 JFF655383:JGG655384 IVJ655383:IWK655384 ILN655383:IMO655384 IBR655383:ICS655384 HRV655383:HSW655384 HHZ655383:HJA655384 GYD655383:GZE655384 GOH655383:GPI655384 GEL655383:GFM655384 FUP655383:FVQ655384 FKT655383:FLU655384 FAX655383:FBY655384 ERB655383:ESC655384 EHF655383:EIG655384 DXJ655383:DYK655384 DNN655383:DOO655384 DDR655383:DES655384 CTV655383:CUW655384 CJZ655383:CLA655384 CAD655383:CBE655384 BQH655383:BRI655384 BGL655383:BHM655384 AWP655383:AXQ655384 AMT655383:ANU655384 ACX655383:ADY655384 TB655383:UC655384 JF655383:KG655384 J655383:AK655384 WVR589847:WWS589848 WLV589847:WMW589848 WBZ589847:WDA589848 VSD589847:VTE589848 VIH589847:VJI589848 UYL589847:UZM589848 UOP589847:UPQ589848 UET589847:UFU589848 TUX589847:TVY589848 TLB589847:TMC589848 TBF589847:TCG589848 SRJ589847:SSK589848 SHN589847:SIO589848 RXR589847:RYS589848 RNV589847:ROW589848 RDZ589847:RFA589848 QUD589847:QVE589848 QKH589847:QLI589848 QAL589847:QBM589848 PQP589847:PRQ589848 PGT589847:PHU589848 OWX589847:OXY589848 ONB589847:OOC589848 ODF589847:OEG589848 NTJ589847:NUK589848 NJN589847:NKO589848 MZR589847:NAS589848 MPV589847:MQW589848 MFZ589847:MHA589848 LWD589847:LXE589848 LMH589847:LNI589848 LCL589847:LDM589848 KSP589847:KTQ589848 KIT589847:KJU589848 JYX589847:JZY589848 JPB589847:JQC589848 JFF589847:JGG589848 IVJ589847:IWK589848 ILN589847:IMO589848 IBR589847:ICS589848 HRV589847:HSW589848 HHZ589847:HJA589848 GYD589847:GZE589848 GOH589847:GPI589848 GEL589847:GFM589848 FUP589847:FVQ589848 FKT589847:FLU589848 FAX589847:FBY589848 ERB589847:ESC589848 EHF589847:EIG589848 DXJ589847:DYK589848 DNN589847:DOO589848 DDR589847:DES589848 CTV589847:CUW589848 CJZ589847:CLA589848 CAD589847:CBE589848 BQH589847:BRI589848 BGL589847:BHM589848 AWP589847:AXQ589848 AMT589847:ANU589848 ACX589847:ADY589848 TB589847:UC589848 JF589847:KG589848 J589847:AK589848 WVR524311:WWS524312 WLV524311:WMW524312 WBZ524311:WDA524312 VSD524311:VTE524312 VIH524311:VJI524312 UYL524311:UZM524312 UOP524311:UPQ524312 UET524311:UFU524312 TUX524311:TVY524312 TLB524311:TMC524312 TBF524311:TCG524312 SRJ524311:SSK524312 SHN524311:SIO524312 RXR524311:RYS524312 RNV524311:ROW524312 RDZ524311:RFA524312 QUD524311:QVE524312 QKH524311:QLI524312 QAL524311:QBM524312 PQP524311:PRQ524312 PGT524311:PHU524312 OWX524311:OXY524312 ONB524311:OOC524312 ODF524311:OEG524312 NTJ524311:NUK524312 NJN524311:NKO524312 MZR524311:NAS524312 MPV524311:MQW524312 MFZ524311:MHA524312 LWD524311:LXE524312 LMH524311:LNI524312 LCL524311:LDM524312 KSP524311:KTQ524312 KIT524311:KJU524312 JYX524311:JZY524312 JPB524311:JQC524312 JFF524311:JGG524312 IVJ524311:IWK524312 ILN524311:IMO524312 IBR524311:ICS524312 HRV524311:HSW524312 HHZ524311:HJA524312 GYD524311:GZE524312 GOH524311:GPI524312 GEL524311:GFM524312 FUP524311:FVQ524312 FKT524311:FLU524312 FAX524311:FBY524312 ERB524311:ESC524312 EHF524311:EIG524312 DXJ524311:DYK524312 DNN524311:DOO524312 DDR524311:DES524312 CTV524311:CUW524312 CJZ524311:CLA524312 CAD524311:CBE524312 BQH524311:BRI524312 BGL524311:BHM524312 AWP524311:AXQ524312 AMT524311:ANU524312 ACX524311:ADY524312 TB524311:UC524312 JF524311:KG524312 J524311:AK524312 WVR458775:WWS458776 WLV458775:WMW458776 WBZ458775:WDA458776 VSD458775:VTE458776 VIH458775:VJI458776 UYL458775:UZM458776 UOP458775:UPQ458776 UET458775:UFU458776 TUX458775:TVY458776 TLB458775:TMC458776 TBF458775:TCG458776 SRJ458775:SSK458776 SHN458775:SIO458776 RXR458775:RYS458776 RNV458775:ROW458776 RDZ458775:RFA458776 QUD458775:QVE458776 QKH458775:QLI458776 QAL458775:QBM458776 PQP458775:PRQ458776 PGT458775:PHU458776 OWX458775:OXY458776 ONB458775:OOC458776 ODF458775:OEG458776 NTJ458775:NUK458776 NJN458775:NKO458776 MZR458775:NAS458776 MPV458775:MQW458776 MFZ458775:MHA458776 LWD458775:LXE458776 LMH458775:LNI458776 LCL458775:LDM458776 KSP458775:KTQ458776 KIT458775:KJU458776 JYX458775:JZY458776 JPB458775:JQC458776 JFF458775:JGG458776 IVJ458775:IWK458776 ILN458775:IMO458776 IBR458775:ICS458776 HRV458775:HSW458776 HHZ458775:HJA458776 GYD458775:GZE458776 GOH458775:GPI458776 GEL458775:GFM458776 FUP458775:FVQ458776 FKT458775:FLU458776 FAX458775:FBY458776 ERB458775:ESC458776 EHF458775:EIG458776 DXJ458775:DYK458776 DNN458775:DOO458776 DDR458775:DES458776 CTV458775:CUW458776 CJZ458775:CLA458776 CAD458775:CBE458776 BQH458775:BRI458776 BGL458775:BHM458776 AWP458775:AXQ458776 AMT458775:ANU458776 ACX458775:ADY458776 TB458775:UC458776 JF458775:KG458776 J458775:AK458776 WVR393239:WWS393240 WLV393239:WMW393240 WBZ393239:WDA393240 VSD393239:VTE393240 VIH393239:VJI393240 UYL393239:UZM393240 UOP393239:UPQ393240 UET393239:UFU393240 TUX393239:TVY393240 TLB393239:TMC393240 TBF393239:TCG393240 SRJ393239:SSK393240 SHN393239:SIO393240 RXR393239:RYS393240 RNV393239:ROW393240 RDZ393239:RFA393240 QUD393239:QVE393240 QKH393239:QLI393240 QAL393239:QBM393240 PQP393239:PRQ393240 PGT393239:PHU393240 OWX393239:OXY393240 ONB393239:OOC393240 ODF393239:OEG393240 NTJ393239:NUK393240 NJN393239:NKO393240 MZR393239:NAS393240 MPV393239:MQW393240 MFZ393239:MHA393240 LWD393239:LXE393240 LMH393239:LNI393240 LCL393239:LDM393240 KSP393239:KTQ393240 KIT393239:KJU393240 JYX393239:JZY393240 JPB393239:JQC393240 JFF393239:JGG393240 IVJ393239:IWK393240 ILN393239:IMO393240 IBR393239:ICS393240 HRV393239:HSW393240 HHZ393239:HJA393240 GYD393239:GZE393240 GOH393239:GPI393240 GEL393239:GFM393240 FUP393239:FVQ393240 FKT393239:FLU393240 FAX393239:FBY393240 ERB393239:ESC393240 EHF393239:EIG393240 DXJ393239:DYK393240 DNN393239:DOO393240 DDR393239:DES393240 CTV393239:CUW393240 CJZ393239:CLA393240 CAD393239:CBE393240 BQH393239:BRI393240 BGL393239:BHM393240 AWP393239:AXQ393240 AMT393239:ANU393240 ACX393239:ADY393240 TB393239:UC393240 JF393239:KG393240 J393239:AK393240 WVR327703:WWS327704 WLV327703:WMW327704 WBZ327703:WDA327704 VSD327703:VTE327704 VIH327703:VJI327704 UYL327703:UZM327704 UOP327703:UPQ327704 UET327703:UFU327704 TUX327703:TVY327704 TLB327703:TMC327704 TBF327703:TCG327704 SRJ327703:SSK327704 SHN327703:SIO327704 RXR327703:RYS327704 RNV327703:ROW327704 RDZ327703:RFA327704 QUD327703:QVE327704 QKH327703:QLI327704 QAL327703:QBM327704 PQP327703:PRQ327704 PGT327703:PHU327704 OWX327703:OXY327704 ONB327703:OOC327704 ODF327703:OEG327704 NTJ327703:NUK327704 NJN327703:NKO327704 MZR327703:NAS327704 MPV327703:MQW327704 MFZ327703:MHA327704 LWD327703:LXE327704 LMH327703:LNI327704 LCL327703:LDM327704 KSP327703:KTQ327704 KIT327703:KJU327704 JYX327703:JZY327704 JPB327703:JQC327704 JFF327703:JGG327704 IVJ327703:IWK327704 ILN327703:IMO327704 IBR327703:ICS327704 HRV327703:HSW327704 HHZ327703:HJA327704 GYD327703:GZE327704 GOH327703:GPI327704 GEL327703:GFM327704 FUP327703:FVQ327704 FKT327703:FLU327704 FAX327703:FBY327704 ERB327703:ESC327704 EHF327703:EIG327704 DXJ327703:DYK327704 DNN327703:DOO327704 DDR327703:DES327704 CTV327703:CUW327704 CJZ327703:CLA327704 CAD327703:CBE327704 BQH327703:BRI327704 BGL327703:BHM327704 AWP327703:AXQ327704 AMT327703:ANU327704 ACX327703:ADY327704 TB327703:UC327704 JF327703:KG327704 J327703:AK327704 WVR262167:WWS262168 WLV262167:WMW262168 WBZ262167:WDA262168 VSD262167:VTE262168 VIH262167:VJI262168 UYL262167:UZM262168 UOP262167:UPQ262168 UET262167:UFU262168 TUX262167:TVY262168 TLB262167:TMC262168 TBF262167:TCG262168 SRJ262167:SSK262168 SHN262167:SIO262168 RXR262167:RYS262168 RNV262167:ROW262168 RDZ262167:RFA262168 QUD262167:QVE262168 QKH262167:QLI262168 QAL262167:QBM262168 PQP262167:PRQ262168 PGT262167:PHU262168 OWX262167:OXY262168 ONB262167:OOC262168 ODF262167:OEG262168 NTJ262167:NUK262168 NJN262167:NKO262168 MZR262167:NAS262168 MPV262167:MQW262168 MFZ262167:MHA262168 LWD262167:LXE262168 LMH262167:LNI262168 LCL262167:LDM262168 KSP262167:KTQ262168 KIT262167:KJU262168 JYX262167:JZY262168 JPB262167:JQC262168 JFF262167:JGG262168 IVJ262167:IWK262168 ILN262167:IMO262168 IBR262167:ICS262168 HRV262167:HSW262168 HHZ262167:HJA262168 GYD262167:GZE262168 GOH262167:GPI262168 GEL262167:GFM262168 FUP262167:FVQ262168 FKT262167:FLU262168 FAX262167:FBY262168 ERB262167:ESC262168 EHF262167:EIG262168 DXJ262167:DYK262168 DNN262167:DOO262168 DDR262167:DES262168 CTV262167:CUW262168 CJZ262167:CLA262168 CAD262167:CBE262168 BQH262167:BRI262168 BGL262167:BHM262168 AWP262167:AXQ262168 AMT262167:ANU262168 ACX262167:ADY262168 TB262167:UC262168 JF262167:KG262168 J262167:AK262168 WVR196631:WWS196632 WLV196631:WMW196632 WBZ196631:WDA196632 VSD196631:VTE196632 VIH196631:VJI196632 UYL196631:UZM196632 UOP196631:UPQ196632 UET196631:UFU196632 TUX196631:TVY196632 TLB196631:TMC196632 TBF196631:TCG196632 SRJ196631:SSK196632 SHN196631:SIO196632 RXR196631:RYS196632 RNV196631:ROW196632 RDZ196631:RFA196632 QUD196631:QVE196632 QKH196631:QLI196632 QAL196631:QBM196632 PQP196631:PRQ196632 PGT196631:PHU196632 OWX196631:OXY196632 ONB196631:OOC196632 ODF196631:OEG196632 NTJ196631:NUK196632 NJN196631:NKO196632 MZR196631:NAS196632 MPV196631:MQW196632 MFZ196631:MHA196632 LWD196631:LXE196632 LMH196631:LNI196632 LCL196631:LDM196632 KSP196631:KTQ196632 KIT196631:KJU196632 JYX196631:JZY196632 JPB196631:JQC196632 JFF196631:JGG196632 IVJ196631:IWK196632 ILN196631:IMO196632 IBR196631:ICS196632 HRV196631:HSW196632 HHZ196631:HJA196632 GYD196631:GZE196632 GOH196631:GPI196632 GEL196631:GFM196632 FUP196631:FVQ196632 FKT196631:FLU196632 FAX196631:FBY196632 ERB196631:ESC196632 EHF196631:EIG196632 DXJ196631:DYK196632 DNN196631:DOO196632 DDR196631:DES196632 CTV196631:CUW196632 CJZ196631:CLA196632 CAD196631:CBE196632 BQH196631:BRI196632 BGL196631:BHM196632 AWP196631:AXQ196632 AMT196631:ANU196632 ACX196631:ADY196632 TB196631:UC196632 JF196631:KG196632 J196631:AK196632 WVR131095:WWS131096 WLV131095:WMW131096 WBZ131095:WDA131096 VSD131095:VTE131096 VIH131095:VJI131096 UYL131095:UZM131096 UOP131095:UPQ131096 UET131095:UFU131096 TUX131095:TVY131096 TLB131095:TMC131096 TBF131095:TCG131096 SRJ131095:SSK131096 SHN131095:SIO131096 RXR131095:RYS131096 RNV131095:ROW131096 RDZ131095:RFA131096 QUD131095:QVE131096 QKH131095:QLI131096 QAL131095:QBM131096 PQP131095:PRQ131096 PGT131095:PHU131096 OWX131095:OXY131096 ONB131095:OOC131096 ODF131095:OEG131096 NTJ131095:NUK131096 NJN131095:NKO131096 MZR131095:NAS131096 MPV131095:MQW131096 MFZ131095:MHA131096 LWD131095:LXE131096 LMH131095:LNI131096 LCL131095:LDM131096 KSP131095:KTQ131096 KIT131095:KJU131096 JYX131095:JZY131096 JPB131095:JQC131096 JFF131095:JGG131096 IVJ131095:IWK131096 ILN131095:IMO131096 IBR131095:ICS131096 HRV131095:HSW131096 HHZ131095:HJA131096 GYD131095:GZE131096 GOH131095:GPI131096 GEL131095:GFM131096 FUP131095:FVQ131096 FKT131095:FLU131096 FAX131095:FBY131096 ERB131095:ESC131096 EHF131095:EIG131096 DXJ131095:DYK131096 DNN131095:DOO131096 DDR131095:DES131096 CTV131095:CUW131096 CJZ131095:CLA131096 CAD131095:CBE131096 BQH131095:BRI131096 BGL131095:BHM131096 AWP131095:AXQ131096 AMT131095:ANU131096 ACX131095:ADY131096 TB131095:UC131096 JF131095:KG131096 J131095:AK131096 WVR65559:WWS65560 WLV65559:WMW65560 WBZ65559:WDA65560 VSD65559:VTE65560 VIH65559:VJI65560 UYL65559:UZM65560 UOP65559:UPQ65560 UET65559:UFU65560 TUX65559:TVY65560 TLB65559:TMC65560 TBF65559:TCG65560 SRJ65559:SSK65560 SHN65559:SIO65560 RXR65559:RYS65560 RNV65559:ROW65560 RDZ65559:RFA65560 QUD65559:QVE65560 QKH65559:QLI65560 QAL65559:QBM65560 PQP65559:PRQ65560 PGT65559:PHU65560 OWX65559:OXY65560 ONB65559:OOC65560 ODF65559:OEG65560 NTJ65559:NUK65560 NJN65559:NKO65560 MZR65559:NAS65560 MPV65559:MQW65560 MFZ65559:MHA65560 LWD65559:LXE65560 LMH65559:LNI65560 LCL65559:LDM65560 KSP65559:KTQ65560 KIT65559:KJU65560 JYX65559:JZY65560 JPB65559:JQC65560 JFF65559:JGG65560 IVJ65559:IWK65560 ILN65559:IMO65560 IBR65559:ICS65560 HRV65559:HSW65560 HHZ65559:HJA65560 GYD65559:GZE65560 GOH65559:GPI65560 GEL65559:GFM65560 FUP65559:FVQ65560 FKT65559:FLU65560 FAX65559:FBY65560 ERB65559:ESC65560 EHF65559:EIG65560 DXJ65559:DYK65560 DNN65559:DOO65560 DDR65559:DES65560 CTV65559:CUW65560 CJZ65559:CLA65560 CAD65559:CBE65560 BQH65559:BRI65560 BGL65559:BHM65560 AWP65559:AXQ65560 AMT65559:ANU65560 ACX65559:ADY65560 TB65559:UC65560 JF65559:KG65560 J65559:AK65560 WVR23:WWS24 WLV23:WMW24 WBZ23:WDA24 VSD23:VTE24 VIH23:VJI24 UYL23:UZM24 UOP23:UPQ24 UET23:UFU24 TUX23:TVY24 TLB23:TMC24 TBF23:TCG24 SRJ23:SSK24 SHN23:SIO24 RXR23:RYS24 RNV23:ROW24 RDZ23:RFA24 QUD23:QVE24 QKH23:QLI24 QAL23:QBM24 PQP23:PRQ24 PGT23:PHU24 OWX23:OXY24 ONB23:OOC24 ODF23:OEG24 NTJ23:NUK24 NJN23:NKO24 MZR23:NAS24 MPV23:MQW24 MFZ23:MHA24 LWD23:LXE24 LMH23:LNI24 LCL23:LDM24 KSP23:KTQ24 KIT23:KJU24 JYX23:JZY24 JPB23:JQC24 JFF23:JGG24 IVJ23:IWK24 ILN23:IMO24 IBR23:ICS24 HRV23:HSW24 HHZ23:HJA24 GYD23:GZE24 GOH23:GPI24 GEL23:GFM24 FUP23:FVQ24 FKT23:FLU24 FAX23:FBY24 ERB23:ESC24 EHF23:EIG24 DXJ23:DYK24 DNN23:DOO24 DDR23:DES24 CTV23:CUW24 CJZ23:CLA24 CAD23:CBE24 BQH23:BRI24 BGL23:BHM24 AWP23:AXQ24 AMT23:ANU24 ACX23:ADY24 TB23:UC24 JF23:KG24 J23:AK24 WVR983049:WWS983050 WLV983049:WMW983050 WBZ983049:WDA983050 VSD983049:VTE983050 VIH983049:VJI983050 UYL983049:UZM983050 UOP983049:UPQ983050 UET983049:UFU983050 TUX983049:TVY983050 TLB983049:TMC983050 TBF983049:TCG983050 SRJ983049:SSK983050 SHN983049:SIO983050 RXR983049:RYS983050 RNV983049:ROW983050 RDZ983049:RFA983050 QUD983049:QVE983050 QKH983049:QLI983050 QAL983049:QBM983050 PQP983049:PRQ983050 PGT983049:PHU983050 OWX983049:OXY983050 ONB983049:OOC983050 ODF983049:OEG983050 NTJ983049:NUK983050 NJN983049:NKO983050 MZR983049:NAS983050 MPV983049:MQW983050 MFZ983049:MHA983050 LWD983049:LXE983050 LMH983049:LNI983050 LCL983049:LDM983050 KSP983049:KTQ983050 KIT983049:KJU983050 JYX983049:JZY983050 JPB983049:JQC983050 JFF983049:JGG983050 IVJ983049:IWK983050 ILN983049:IMO983050 IBR983049:ICS983050 HRV983049:HSW983050 HHZ983049:HJA983050 GYD983049:GZE983050 GOH983049:GPI983050 GEL983049:GFM983050 FUP983049:FVQ983050 FKT983049:FLU983050 FAX983049:FBY983050 ERB983049:ESC983050 EHF983049:EIG983050 DXJ983049:DYK983050 DNN983049:DOO983050 DDR983049:DES983050 CTV983049:CUW983050 CJZ983049:CLA983050 CAD983049:CBE983050 BQH983049:BRI983050 BGL983049:BHM983050 AWP983049:AXQ983050 AMT983049:ANU983050 ACX983049:ADY983050 TB983049:UC983050 JF983049:KG983050 J983049:AK983050 WVR917513:WWS917514 WLV917513:WMW917514 WBZ917513:WDA917514 VSD917513:VTE917514 VIH917513:VJI917514 UYL917513:UZM917514 UOP917513:UPQ917514 UET917513:UFU917514 TUX917513:TVY917514 TLB917513:TMC917514 TBF917513:TCG917514 SRJ917513:SSK917514 SHN917513:SIO917514 RXR917513:RYS917514 RNV917513:ROW917514 RDZ917513:RFA917514 QUD917513:QVE917514 QKH917513:QLI917514 QAL917513:QBM917514 PQP917513:PRQ917514 PGT917513:PHU917514 OWX917513:OXY917514 ONB917513:OOC917514 ODF917513:OEG917514 NTJ917513:NUK917514 NJN917513:NKO917514 MZR917513:NAS917514 MPV917513:MQW917514 MFZ917513:MHA917514 LWD917513:LXE917514 LMH917513:LNI917514 LCL917513:LDM917514 KSP917513:KTQ917514 KIT917513:KJU917514 JYX917513:JZY917514 JPB917513:JQC917514 JFF917513:JGG917514 IVJ917513:IWK917514 ILN917513:IMO917514 IBR917513:ICS917514 HRV917513:HSW917514 HHZ917513:HJA917514 GYD917513:GZE917514 GOH917513:GPI917514 GEL917513:GFM917514 FUP917513:FVQ917514 FKT917513:FLU917514 FAX917513:FBY917514 ERB917513:ESC917514 EHF917513:EIG917514 DXJ917513:DYK917514 DNN917513:DOO917514 DDR917513:DES917514 CTV917513:CUW917514 CJZ917513:CLA917514 CAD917513:CBE917514 BQH917513:BRI917514 BGL917513:BHM917514 AWP917513:AXQ917514 AMT917513:ANU917514 ACX917513:ADY917514 TB917513:UC917514 JF917513:KG917514 J917513:AK917514 WVR851977:WWS851978 WLV851977:WMW851978 WBZ851977:WDA851978 VSD851977:VTE851978 VIH851977:VJI851978 UYL851977:UZM851978 UOP851977:UPQ851978 UET851977:UFU851978 TUX851977:TVY851978 TLB851977:TMC851978 TBF851977:TCG851978 SRJ851977:SSK851978 SHN851977:SIO851978 RXR851977:RYS851978 RNV851977:ROW851978 RDZ851977:RFA851978 QUD851977:QVE851978 QKH851977:QLI851978 QAL851977:QBM851978 PQP851977:PRQ851978 PGT851977:PHU851978 OWX851977:OXY851978 ONB851977:OOC851978 ODF851977:OEG851978 NTJ851977:NUK851978 NJN851977:NKO851978 MZR851977:NAS851978 MPV851977:MQW851978 MFZ851977:MHA851978 LWD851977:LXE851978 LMH851977:LNI851978 LCL851977:LDM851978 KSP851977:KTQ851978 KIT851977:KJU851978 JYX851977:JZY851978 JPB851977:JQC851978 JFF851977:JGG851978 IVJ851977:IWK851978 ILN851977:IMO851978 IBR851977:ICS851978 HRV851977:HSW851978 HHZ851977:HJA851978 GYD851977:GZE851978 GOH851977:GPI851978 GEL851977:GFM851978 FUP851977:FVQ851978 FKT851977:FLU851978 FAX851977:FBY851978 ERB851977:ESC851978 EHF851977:EIG851978 DXJ851977:DYK851978 DNN851977:DOO851978 DDR851977:DES851978 CTV851977:CUW851978 CJZ851977:CLA851978 CAD851977:CBE851978 BQH851977:BRI851978 BGL851977:BHM851978 AWP851977:AXQ851978 AMT851977:ANU851978 ACX851977:ADY851978 TB851977:UC851978 JF851977:KG851978 J851977:AK851978 WVR786441:WWS786442 WLV786441:WMW786442 WBZ786441:WDA786442 VSD786441:VTE786442 VIH786441:VJI786442 UYL786441:UZM786442 UOP786441:UPQ786442 UET786441:UFU786442 TUX786441:TVY786442 TLB786441:TMC786442 TBF786441:TCG786442 SRJ786441:SSK786442 SHN786441:SIO786442 RXR786441:RYS786442 RNV786441:ROW786442 RDZ786441:RFA786442 QUD786441:QVE786442 QKH786441:QLI786442 QAL786441:QBM786442 PQP786441:PRQ786442 PGT786441:PHU786442 OWX786441:OXY786442 ONB786441:OOC786442 ODF786441:OEG786442 NTJ786441:NUK786442 NJN786441:NKO786442 MZR786441:NAS786442 MPV786441:MQW786442 MFZ786441:MHA786442 LWD786441:LXE786442 LMH786441:LNI786442 LCL786441:LDM786442 KSP786441:KTQ786442 KIT786441:KJU786442 JYX786441:JZY786442 JPB786441:JQC786442 JFF786441:JGG786442 IVJ786441:IWK786442 ILN786441:IMO786442 IBR786441:ICS786442 HRV786441:HSW786442 HHZ786441:HJA786442 GYD786441:GZE786442 GOH786441:GPI786442 GEL786441:GFM786442 FUP786441:FVQ786442 FKT786441:FLU786442 FAX786441:FBY786442 ERB786441:ESC786442 EHF786441:EIG786442 DXJ786441:DYK786442 DNN786441:DOO786442 DDR786441:DES786442 CTV786441:CUW786442 CJZ786441:CLA786442 CAD786441:CBE786442 BQH786441:BRI786442 BGL786441:BHM786442 AWP786441:AXQ786442 AMT786441:ANU786442 ACX786441:ADY786442 TB786441:UC786442 JF786441:KG786442 J786441:AK786442 WVR720905:WWS720906 WLV720905:WMW720906 WBZ720905:WDA720906 VSD720905:VTE720906 VIH720905:VJI720906 UYL720905:UZM720906 UOP720905:UPQ720906 UET720905:UFU720906 TUX720905:TVY720906 TLB720905:TMC720906 TBF720905:TCG720906 SRJ720905:SSK720906 SHN720905:SIO720906 RXR720905:RYS720906 RNV720905:ROW720906 RDZ720905:RFA720906 QUD720905:QVE720906 QKH720905:QLI720906 QAL720905:QBM720906 PQP720905:PRQ720906 PGT720905:PHU720906 OWX720905:OXY720906 ONB720905:OOC720906 ODF720905:OEG720906 NTJ720905:NUK720906 NJN720905:NKO720906 MZR720905:NAS720906 MPV720905:MQW720906 MFZ720905:MHA720906 LWD720905:LXE720906 LMH720905:LNI720906 LCL720905:LDM720906 KSP720905:KTQ720906 KIT720905:KJU720906 JYX720905:JZY720906 JPB720905:JQC720906 JFF720905:JGG720906 IVJ720905:IWK720906 ILN720905:IMO720906 IBR720905:ICS720906 HRV720905:HSW720906 HHZ720905:HJA720906 GYD720905:GZE720906 GOH720905:GPI720906 GEL720905:GFM720906 FUP720905:FVQ720906 FKT720905:FLU720906 FAX720905:FBY720906 ERB720905:ESC720906 EHF720905:EIG720906 DXJ720905:DYK720906 DNN720905:DOO720906 DDR720905:DES720906 CTV720905:CUW720906 CJZ720905:CLA720906 CAD720905:CBE720906 BQH720905:BRI720906 BGL720905:BHM720906 AWP720905:AXQ720906 AMT720905:ANU720906 ACX720905:ADY720906 TB720905:UC720906 JF720905:KG720906 J720905:AK720906 WVR655369:WWS655370 WLV655369:WMW655370 WBZ655369:WDA655370 VSD655369:VTE655370 VIH655369:VJI655370 UYL655369:UZM655370 UOP655369:UPQ655370 UET655369:UFU655370 TUX655369:TVY655370 TLB655369:TMC655370 TBF655369:TCG655370 SRJ655369:SSK655370 SHN655369:SIO655370 RXR655369:RYS655370 RNV655369:ROW655370 RDZ655369:RFA655370 QUD655369:QVE655370 QKH655369:QLI655370 QAL655369:QBM655370 PQP655369:PRQ655370 PGT655369:PHU655370 OWX655369:OXY655370 ONB655369:OOC655370 ODF655369:OEG655370 NTJ655369:NUK655370 NJN655369:NKO655370 MZR655369:NAS655370 MPV655369:MQW655370 MFZ655369:MHA655370 LWD655369:LXE655370 LMH655369:LNI655370 LCL655369:LDM655370 KSP655369:KTQ655370 KIT655369:KJU655370 JYX655369:JZY655370 JPB655369:JQC655370 JFF655369:JGG655370 IVJ655369:IWK655370 ILN655369:IMO655370 IBR655369:ICS655370 HRV655369:HSW655370 HHZ655369:HJA655370 GYD655369:GZE655370 GOH655369:GPI655370 GEL655369:GFM655370 FUP655369:FVQ655370 FKT655369:FLU655370 FAX655369:FBY655370 ERB655369:ESC655370 EHF655369:EIG655370 DXJ655369:DYK655370 DNN655369:DOO655370 DDR655369:DES655370 CTV655369:CUW655370 CJZ655369:CLA655370 CAD655369:CBE655370 BQH655369:BRI655370 BGL655369:BHM655370 AWP655369:AXQ655370 AMT655369:ANU655370 ACX655369:ADY655370 TB655369:UC655370 JF655369:KG655370 J655369:AK655370 WVR589833:WWS589834 WLV589833:WMW589834 WBZ589833:WDA589834 VSD589833:VTE589834 VIH589833:VJI589834 UYL589833:UZM589834 UOP589833:UPQ589834 UET589833:UFU589834 TUX589833:TVY589834 TLB589833:TMC589834 TBF589833:TCG589834 SRJ589833:SSK589834 SHN589833:SIO589834 RXR589833:RYS589834 RNV589833:ROW589834 RDZ589833:RFA589834 QUD589833:QVE589834 QKH589833:QLI589834 QAL589833:QBM589834 PQP589833:PRQ589834 PGT589833:PHU589834 OWX589833:OXY589834 ONB589833:OOC589834 ODF589833:OEG589834 NTJ589833:NUK589834 NJN589833:NKO589834 MZR589833:NAS589834 MPV589833:MQW589834 MFZ589833:MHA589834 LWD589833:LXE589834 LMH589833:LNI589834 LCL589833:LDM589834 KSP589833:KTQ589834 KIT589833:KJU589834 JYX589833:JZY589834 JPB589833:JQC589834 JFF589833:JGG589834 IVJ589833:IWK589834 ILN589833:IMO589834 IBR589833:ICS589834 HRV589833:HSW589834 HHZ589833:HJA589834 GYD589833:GZE589834 GOH589833:GPI589834 GEL589833:GFM589834 FUP589833:FVQ589834 FKT589833:FLU589834 FAX589833:FBY589834 ERB589833:ESC589834 EHF589833:EIG589834 DXJ589833:DYK589834 DNN589833:DOO589834 DDR589833:DES589834 CTV589833:CUW589834 CJZ589833:CLA589834 CAD589833:CBE589834 BQH589833:BRI589834 BGL589833:BHM589834 AWP589833:AXQ589834 AMT589833:ANU589834 ACX589833:ADY589834 TB589833:UC589834 JF589833:KG589834 J589833:AK589834 WVR524297:WWS524298 WLV524297:WMW524298 WBZ524297:WDA524298 VSD524297:VTE524298 VIH524297:VJI524298 UYL524297:UZM524298 UOP524297:UPQ524298 UET524297:UFU524298 TUX524297:TVY524298 TLB524297:TMC524298 TBF524297:TCG524298 SRJ524297:SSK524298 SHN524297:SIO524298 RXR524297:RYS524298 RNV524297:ROW524298 RDZ524297:RFA524298 QUD524297:QVE524298 QKH524297:QLI524298 QAL524297:QBM524298 PQP524297:PRQ524298 PGT524297:PHU524298 OWX524297:OXY524298 ONB524297:OOC524298 ODF524297:OEG524298 NTJ524297:NUK524298 NJN524297:NKO524298 MZR524297:NAS524298 MPV524297:MQW524298 MFZ524297:MHA524298 LWD524297:LXE524298 LMH524297:LNI524298 LCL524297:LDM524298 KSP524297:KTQ524298 KIT524297:KJU524298 JYX524297:JZY524298 JPB524297:JQC524298 JFF524297:JGG524298 IVJ524297:IWK524298 ILN524297:IMO524298 IBR524297:ICS524298 HRV524297:HSW524298 HHZ524297:HJA524298 GYD524297:GZE524298 GOH524297:GPI524298 GEL524297:GFM524298 FUP524297:FVQ524298 FKT524297:FLU524298 FAX524297:FBY524298 ERB524297:ESC524298 EHF524297:EIG524298 DXJ524297:DYK524298 DNN524297:DOO524298 DDR524297:DES524298 CTV524297:CUW524298 CJZ524297:CLA524298 CAD524297:CBE524298 BQH524297:BRI524298 BGL524297:BHM524298 AWP524297:AXQ524298 AMT524297:ANU524298 ACX524297:ADY524298 TB524297:UC524298 JF524297:KG524298 J524297:AK524298 WVR458761:WWS458762 WLV458761:WMW458762 WBZ458761:WDA458762 VSD458761:VTE458762 VIH458761:VJI458762 UYL458761:UZM458762 UOP458761:UPQ458762 UET458761:UFU458762 TUX458761:TVY458762 TLB458761:TMC458762 TBF458761:TCG458762 SRJ458761:SSK458762 SHN458761:SIO458762 RXR458761:RYS458762 RNV458761:ROW458762 RDZ458761:RFA458762 QUD458761:QVE458762 QKH458761:QLI458762 QAL458761:QBM458762 PQP458761:PRQ458762 PGT458761:PHU458762 OWX458761:OXY458762 ONB458761:OOC458762 ODF458761:OEG458762 NTJ458761:NUK458762 NJN458761:NKO458762 MZR458761:NAS458762 MPV458761:MQW458762 MFZ458761:MHA458762 LWD458761:LXE458762 LMH458761:LNI458762 LCL458761:LDM458762 KSP458761:KTQ458762 KIT458761:KJU458762 JYX458761:JZY458762 JPB458761:JQC458762 JFF458761:JGG458762 IVJ458761:IWK458762 ILN458761:IMO458762 IBR458761:ICS458762 HRV458761:HSW458762 HHZ458761:HJA458762 GYD458761:GZE458762 GOH458761:GPI458762 GEL458761:GFM458762 FUP458761:FVQ458762 FKT458761:FLU458762 FAX458761:FBY458762 ERB458761:ESC458762 EHF458761:EIG458762 DXJ458761:DYK458762 DNN458761:DOO458762 DDR458761:DES458762 CTV458761:CUW458762 CJZ458761:CLA458762 CAD458761:CBE458762 BQH458761:BRI458762 BGL458761:BHM458762 AWP458761:AXQ458762 AMT458761:ANU458762 ACX458761:ADY458762 TB458761:UC458762 JF458761:KG458762 J458761:AK458762 WVR393225:WWS393226 WLV393225:WMW393226 WBZ393225:WDA393226 VSD393225:VTE393226 VIH393225:VJI393226 UYL393225:UZM393226 UOP393225:UPQ393226 UET393225:UFU393226 TUX393225:TVY393226 TLB393225:TMC393226 TBF393225:TCG393226 SRJ393225:SSK393226 SHN393225:SIO393226 RXR393225:RYS393226 RNV393225:ROW393226 RDZ393225:RFA393226 QUD393225:QVE393226 QKH393225:QLI393226 QAL393225:QBM393226 PQP393225:PRQ393226 PGT393225:PHU393226 OWX393225:OXY393226 ONB393225:OOC393226 ODF393225:OEG393226 NTJ393225:NUK393226 NJN393225:NKO393226 MZR393225:NAS393226 MPV393225:MQW393226 MFZ393225:MHA393226 LWD393225:LXE393226 LMH393225:LNI393226 LCL393225:LDM393226 KSP393225:KTQ393226 KIT393225:KJU393226 JYX393225:JZY393226 JPB393225:JQC393226 JFF393225:JGG393226 IVJ393225:IWK393226 ILN393225:IMO393226 IBR393225:ICS393226 HRV393225:HSW393226 HHZ393225:HJA393226 GYD393225:GZE393226 GOH393225:GPI393226 GEL393225:GFM393226 FUP393225:FVQ393226 FKT393225:FLU393226 FAX393225:FBY393226 ERB393225:ESC393226 EHF393225:EIG393226 DXJ393225:DYK393226 DNN393225:DOO393226 DDR393225:DES393226 CTV393225:CUW393226 CJZ393225:CLA393226 CAD393225:CBE393226 BQH393225:BRI393226 BGL393225:BHM393226 AWP393225:AXQ393226 AMT393225:ANU393226 ACX393225:ADY393226 TB393225:UC393226 JF393225:KG393226 J393225:AK393226 WVR327689:WWS327690 WLV327689:WMW327690 WBZ327689:WDA327690 VSD327689:VTE327690 VIH327689:VJI327690 UYL327689:UZM327690 UOP327689:UPQ327690 UET327689:UFU327690 TUX327689:TVY327690 TLB327689:TMC327690 TBF327689:TCG327690 SRJ327689:SSK327690 SHN327689:SIO327690 RXR327689:RYS327690 RNV327689:ROW327690 RDZ327689:RFA327690 QUD327689:QVE327690 QKH327689:QLI327690 QAL327689:QBM327690 PQP327689:PRQ327690 PGT327689:PHU327690 OWX327689:OXY327690 ONB327689:OOC327690 ODF327689:OEG327690 NTJ327689:NUK327690 NJN327689:NKO327690 MZR327689:NAS327690 MPV327689:MQW327690 MFZ327689:MHA327690 LWD327689:LXE327690 LMH327689:LNI327690 LCL327689:LDM327690 KSP327689:KTQ327690 KIT327689:KJU327690 JYX327689:JZY327690 JPB327689:JQC327690 JFF327689:JGG327690 IVJ327689:IWK327690 ILN327689:IMO327690 IBR327689:ICS327690 HRV327689:HSW327690 HHZ327689:HJA327690 GYD327689:GZE327690 GOH327689:GPI327690 GEL327689:GFM327690 FUP327689:FVQ327690 FKT327689:FLU327690 FAX327689:FBY327690 ERB327689:ESC327690 EHF327689:EIG327690 DXJ327689:DYK327690 DNN327689:DOO327690 DDR327689:DES327690 CTV327689:CUW327690 CJZ327689:CLA327690 CAD327689:CBE327690 BQH327689:BRI327690 BGL327689:BHM327690 AWP327689:AXQ327690 AMT327689:ANU327690 ACX327689:ADY327690 TB327689:UC327690 JF327689:KG327690 J327689:AK327690 WVR262153:WWS262154 WLV262153:WMW262154 WBZ262153:WDA262154 VSD262153:VTE262154 VIH262153:VJI262154 UYL262153:UZM262154 UOP262153:UPQ262154 UET262153:UFU262154 TUX262153:TVY262154 TLB262153:TMC262154 TBF262153:TCG262154 SRJ262153:SSK262154 SHN262153:SIO262154 RXR262153:RYS262154 RNV262153:ROW262154 RDZ262153:RFA262154 QUD262153:QVE262154 QKH262153:QLI262154 QAL262153:QBM262154 PQP262153:PRQ262154 PGT262153:PHU262154 OWX262153:OXY262154 ONB262153:OOC262154 ODF262153:OEG262154 NTJ262153:NUK262154 NJN262153:NKO262154 MZR262153:NAS262154 MPV262153:MQW262154 MFZ262153:MHA262154 LWD262153:LXE262154 LMH262153:LNI262154 LCL262153:LDM262154 KSP262153:KTQ262154 KIT262153:KJU262154 JYX262153:JZY262154 JPB262153:JQC262154 JFF262153:JGG262154 IVJ262153:IWK262154 ILN262153:IMO262154 IBR262153:ICS262154 HRV262153:HSW262154 HHZ262153:HJA262154 GYD262153:GZE262154 GOH262153:GPI262154 GEL262153:GFM262154 FUP262153:FVQ262154 FKT262153:FLU262154 FAX262153:FBY262154 ERB262153:ESC262154 EHF262153:EIG262154 DXJ262153:DYK262154 DNN262153:DOO262154 DDR262153:DES262154 CTV262153:CUW262154 CJZ262153:CLA262154 CAD262153:CBE262154 BQH262153:BRI262154 BGL262153:BHM262154 AWP262153:AXQ262154 AMT262153:ANU262154 ACX262153:ADY262154 TB262153:UC262154 JF262153:KG262154 J262153:AK262154 WVR196617:WWS196618 WLV196617:WMW196618 WBZ196617:WDA196618 VSD196617:VTE196618 VIH196617:VJI196618 UYL196617:UZM196618 UOP196617:UPQ196618 UET196617:UFU196618 TUX196617:TVY196618 TLB196617:TMC196618 TBF196617:TCG196618 SRJ196617:SSK196618 SHN196617:SIO196618 RXR196617:RYS196618 RNV196617:ROW196618 RDZ196617:RFA196618 QUD196617:QVE196618 QKH196617:QLI196618 QAL196617:QBM196618 PQP196617:PRQ196618 PGT196617:PHU196618 OWX196617:OXY196618 ONB196617:OOC196618 ODF196617:OEG196618 NTJ196617:NUK196618 NJN196617:NKO196618 MZR196617:NAS196618 MPV196617:MQW196618 MFZ196617:MHA196618 LWD196617:LXE196618 LMH196617:LNI196618 LCL196617:LDM196618 KSP196617:KTQ196618 KIT196617:KJU196618 JYX196617:JZY196618 JPB196617:JQC196618 JFF196617:JGG196618 IVJ196617:IWK196618 ILN196617:IMO196618 IBR196617:ICS196618 HRV196617:HSW196618 HHZ196617:HJA196618 GYD196617:GZE196618 GOH196617:GPI196618 GEL196617:GFM196618 FUP196617:FVQ196618 FKT196617:FLU196618 FAX196617:FBY196618 ERB196617:ESC196618 EHF196617:EIG196618 DXJ196617:DYK196618 DNN196617:DOO196618 DDR196617:DES196618 CTV196617:CUW196618 CJZ196617:CLA196618 CAD196617:CBE196618 BQH196617:BRI196618 BGL196617:BHM196618 AWP196617:AXQ196618 AMT196617:ANU196618 ACX196617:ADY196618 TB196617:UC196618 JF196617:KG196618 J196617:AK196618 WVR131081:WWS131082 WLV131081:WMW131082 WBZ131081:WDA131082 VSD131081:VTE131082 VIH131081:VJI131082 UYL131081:UZM131082 UOP131081:UPQ131082 UET131081:UFU131082 TUX131081:TVY131082 TLB131081:TMC131082 TBF131081:TCG131082 SRJ131081:SSK131082 SHN131081:SIO131082 RXR131081:RYS131082 RNV131081:ROW131082 RDZ131081:RFA131082 QUD131081:QVE131082 QKH131081:QLI131082 QAL131081:QBM131082 PQP131081:PRQ131082 PGT131081:PHU131082 OWX131081:OXY131082 ONB131081:OOC131082 ODF131081:OEG131082 NTJ131081:NUK131082 NJN131081:NKO131082 MZR131081:NAS131082 MPV131081:MQW131082 MFZ131081:MHA131082 LWD131081:LXE131082 LMH131081:LNI131082 LCL131081:LDM131082 KSP131081:KTQ131082 KIT131081:KJU131082 JYX131081:JZY131082 JPB131081:JQC131082 JFF131081:JGG131082 IVJ131081:IWK131082 ILN131081:IMO131082 IBR131081:ICS131082 HRV131081:HSW131082 HHZ131081:HJA131082 GYD131081:GZE131082 GOH131081:GPI131082 GEL131081:GFM131082 FUP131081:FVQ131082 FKT131081:FLU131082 FAX131081:FBY131082 ERB131081:ESC131082 EHF131081:EIG131082 DXJ131081:DYK131082 DNN131081:DOO131082 DDR131081:DES131082 CTV131081:CUW131082 CJZ131081:CLA131082 CAD131081:CBE131082 BQH131081:BRI131082 BGL131081:BHM131082 AWP131081:AXQ131082 AMT131081:ANU131082 ACX131081:ADY131082 TB131081:UC131082 JF131081:KG131082 J131081:AK131082 WVR65545:WWS65546 WLV65545:WMW65546 WBZ65545:WDA65546 VSD65545:VTE65546 VIH65545:VJI65546 UYL65545:UZM65546 UOP65545:UPQ65546 UET65545:UFU65546 TUX65545:TVY65546 TLB65545:TMC65546 TBF65545:TCG65546 SRJ65545:SSK65546 SHN65545:SIO65546 RXR65545:RYS65546 RNV65545:ROW65546 RDZ65545:RFA65546 QUD65545:QVE65546 QKH65545:QLI65546 QAL65545:QBM65546 PQP65545:PRQ65546 PGT65545:PHU65546 OWX65545:OXY65546 ONB65545:OOC65546 ODF65545:OEG65546 NTJ65545:NUK65546 NJN65545:NKO65546 MZR65545:NAS65546 MPV65545:MQW65546 MFZ65545:MHA65546 LWD65545:LXE65546 LMH65545:LNI65546 LCL65545:LDM65546 KSP65545:KTQ65546 KIT65545:KJU65546 JYX65545:JZY65546 JPB65545:JQC65546 JFF65545:JGG65546 IVJ65545:IWK65546 ILN65545:IMO65546 IBR65545:ICS65546 HRV65545:HSW65546 HHZ65545:HJA65546 GYD65545:GZE65546 GOH65545:GPI65546 GEL65545:GFM65546 FUP65545:FVQ65546 FKT65545:FLU65546 FAX65545:FBY65546 ERB65545:ESC65546 EHF65545:EIG65546 DXJ65545:DYK65546 DNN65545:DOO65546 DDR65545:DES65546 CTV65545:CUW65546 CJZ65545:CLA65546 CAD65545:CBE65546 BQH65545:BRI65546 BGL65545:BHM65546 AWP65545:AXQ65546 AMT65545:ANU65546 ACX65545:ADY65546 TB65545:UC65546 JF65545:KG65546 J65545:AK65546 WVR9:WWS10 WLV9:WMW10 WBZ9:WDA10 VSD9:VTE10 VIH9:VJI10 UYL9:UZM10 UOP9:UPQ10 UET9:UFU10 TUX9:TVY10 TLB9:TMC10 TBF9:TCG10 SRJ9:SSK10 SHN9:SIO10 RXR9:RYS10 RNV9:ROW10 RDZ9:RFA10 QUD9:QVE10 QKH9:QLI10 QAL9:QBM10 PQP9:PRQ10 PGT9:PHU10 OWX9:OXY10 ONB9:OOC10 ODF9:OEG10 NTJ9:NUK10 NJN9:NKO10 MZR9:NAS10 MPV9:MQW10 MFZ9:MHA10 LWD9:LXE10 LMH9:LNI10 LCL9:LDM10 KSP9:KTQ10 KIT9:KJU10 JYX9:JZY10 JPB9:JQC10 JFF9:JGG10 IVJ9:IWK10 ILN9:IMO10 IBR9:ICS10 HRV9:HSW10 HHZ9:HJA10 GYD9:GZE10 GOH9:GPI10 GEL9:GFM10 FUP9:FVQ10 FKT9:FLU10 FAX9:FBY10 ERB9:ESC10 EHF9:EIG10 DXJ9:DYK10 DNN9:DOO10 DDR9:DES10 CTV9:CUW10 CJZ9:CLA10 CAD9:CBE10 BQH9:BRI10 BGL9:BHM10 AWP9:AXQ10 AMT9:ANU10 ACX9:ADY10 TB9:UC10 JF9:KG10" xr:uid="{00000000-0002-0000-0100-000000000000}">
      <formula1>$BC$1:$BC$6</formula1>
    </dataValidation>
    <dataValidation type="list" allowBlank="1" showInputMessage="1" showErrorMessage="1" sqref="J7 WVR50 WLV50 WBZ50 VSD50 VIH50 UYL50 UOP50 UET50 TUX50 TLB50 TBF50 SRJ50 SHN50 RXR50 RNV50 RDZ50 QUD50 QKH50 QAL50 PQP50 PGT50 OWX50 ONB50 ODF50 NTJ50 NJN50 MZR50 MPV50 MFZ50 LWD50 LMH50 LCL50 KSP50 KIT50 JYX50 JPB50 JFF50 IVJ50 ILN50 IBR50 HRV50 HHZ50 GYD50 GOH50 GEL50 FUP50 FKT50 FAX50 ERB50 EHF50 DXJ50 DNN50 DDR50 CTV50 CJZ50 CAD50 BQH50 BGL50 AWP50 AMT50 ACX50 TB50 JF50 J50 WVR983075 WLV983075 WBZ983075 VSD983075 VIH983075 UYL983075 UOP983075 UET983075 TUX983075 TLB983075 TBF983075 SRJ983075 SHN983075 RXR983075 RNV983075 RDZ983075 QUD983075 QKH983075 QAL983075 PQP983075 PGT983075 OWX983075 ONB983075 ODF983075 NTJ983075 NJN983075 MZR983075 MPV983075 MFZ983075 LWD983075 LMH983075 LCL983075 KSP983075 KIT983075 JYX983075 JPB983075 JFF983075 IVJ983075 ILN983075 IBR983075 HRV983075 HHZ983075 GYD983075 GOH983075 GEL983075 FUP983075 FKT983075 FAX983075 ERB983075 EHF983075 DXJ983075 DNN983075 DDR983075 CTV983075 CJZ983075 CAD983075 BQH983075 BGL983075 AWP983075 AMT983075 ACX983075 TB983075 JF983075 J983075 WVR917539 WLV917539 WBZ917539 VSD917539 VIH917539 UYL917539 UOP917539 UET917539 TUX917539 TLB917539 TBF917539 SRJ917539 SHN917539 RXR917539 RNV917539 RDZ917539 QUD917539 QKH917539 QAL917539 PQP917539 PGT917539 OWX917539 ONB917539 ODF917539 NTJ917539 NJN917539 MZR917539 MPV917539 MFZ917539 LWD917539 LMH917539 LCL917539 KSP917539 KIT917539 JYX917539 JPB917539 JFF917539 IVJ917539 ILN917539 IBR917539 HRV917539 HHZ917539 GYD917539 GOH917539 GEL917539 FUP917539 FKT917539 FAX917539 ERB917539 EHF917539 DXJ917539 DNN917539 DDR917539 CTV917539 CJZ917539 CAD917539 BQH917539 BGL917539 AWP917539 AMT917539 ACX917539 TB917539 JF917539 J917539 WVR852003 WLV852003 WBZ852003 VSD852003 VIH852003 UYL852003 UOP852003 UET852003 TUX852003 TLB852003 TBF852003 SRJ852003 SHN852003 RXR852003 RNV852003 RDZ852003 QUD852003 QKH852003 QAL852003 PQP852003 PGT852003 OWX852003 ONB852003 ODF852003 NTJ852003 NJN852003 MZR852003 MPV852003 MFZ852003 LWD852003 LMH852003 LCL852003 KSP852003 KIT852003 JYX852003 JPB852003 JFF852003 IVJ852003 ILN852003 IBR852003 HRV852003 HHZ852003 GYD852003 GOH852003 GEL852003 FUP852003 FKT852003 FAX852003 ERB852003 EHF852003 DXJ852003 DNN852003 DDR852003 CTV852003 CJZ852003 CAD852003 BQH852003 BGL852003 AWP852003 AMT852003 ACX852003 TB852003 JF852003 J852003 WVR786467 WLV786467 WBZ786467 VSD786467 VIH786467 UYL786467 UOP786467 UET786467 TUX786467 TLB786467 TBF786467 SRJ786467 SHN786467 RXR786467 RNV786467 RDZ786467 QUD786467 QKH786467 QAL786467 PQP786467 PGT786467 OWX786467 ONB786467 ODF786467 NTJ786467 NJN786467 MZR786467 MPV786467 MFZ786467 LWD786467 LMH786467 LCL786467 KSP786467 KIT786467 JYX786467 JPB786467 JFF786467 IVJ786467 ILN786467 IBR786467 HRV786467 HHZ786467 GYD786467 GOH786467 GEL786467 FUP786467 FKT786467 FAX786467 ERB786467 EHF786467 DXJ786467 DNN786467 DDR786467 CTV786467 CJZ786467 CAD786467 BQH786467 BGL786467 AWP786467 AMT786467 ACX786467 TB786467 JF786467 J786467 WVR720931 WLV720931 WBZ720931 VSD720931 VIH720931 UYL720931 UOP720931 UET720931 TUX720931 TLB720931 TBF720931 SRJ720931 SHN720931 RXR720931 RNV720931 RDZ720931 QUD720931 QKH720931 QAL720931 PQP720931 PGT720931 OWX720931 ONB720931 ODF720931 NTJ720931 NJN720931 MZR720931 MPV720931 MFZ720931 LWD720931 LMH720931 LCL720931 KSP720931 KIT720931 JYX720931 JPB720931 JFF720931 IVJ720931 ILN720931 IBR720931 HRV720931 HHZ720931 GYD720931 GOH720931 GEL720931 FUP720931 FKT720931 FAX720931 ERB720931 EHF720931 DXJ720931 DNN720931 DDR720931 CTV720931 CJZ720931 CAD720931 BQH720931 BGL720931 AWP720931 AMT720931 ACX720931 TB720931 JF720931 J720931 WVR655395 WLV655395 WBZ655395 VSD655395 VIH655395 UYL655395 UOP655395 UET655395 TUX655395 TLB655395 TBF655395 SRJ655395 SHN655395 RXR655395 RNV655395 RDZ655395 QUD655395 QKH655395 QAL655395 PQP655395 PGT655395 OWX655395 ONB655395 ODF655395 NTJ655395 NJN655395 MZR655395 MPV655395 MFZ655395 LWD655395 LMH655395 LCL655395 KSP655395 KIT655395 JYX655395 JPB655395 JFF655395 IVJ655395 ILN655395 IBR655395 HRV655395 HHZ655395 GYD655395 GOH655395 GEL655395 FUP655395 FKT655395 FAX655395 ERB655395 EHF655395 DXJ655395 DNN655395 DDR655395 CTV655395 CJZ655395 CAD655395 BQH655395 BGL655395 AWP655395 AMT655395 ACX655395 TB655395 JF655395 J655395 WVR589859 WLV589859 WBZ589859 VSD589859 VIH589859 UYL589859 UOP589859 UET589859 TUX589859 TLB589859 TBF589859 SRJ589859 SHN589859 RXR589859 RNV589859 RDZ589859 QUD589859 QKH589859 QAL589859 PQP589859 PGT589859 OWX589859 ONB589859 ODF589859 NTJ589859 NJN589859 MZR589859 MPV589859 MFZ589859 LWD589859 LMH589859 LCL589859 KSP589859 KIT589859 JYX589859 JPB589859 JFF589859 IVJ589859 ILN589859 IBR589859 HRV589859 HHZ589859 GYD589859 GOH589859 GEL589859 FUP589859 FKT589859 FAX589859 ERB589859 EHF589859 DXJ589859 DNN589859 DDR589859 CTV589859 CJZ589859 CAD589859 BQH589859 BGL589859 AWP589859 AMT589859 ACX589859 TB589859 JF589859 J589859 WVR524323 WLV524323 WBZ524323 VSD524323 VIH524323 UYL524323 UOP524323 UET524323 TUX524323 TLB524323 TBF524323 SRJ524323 SHN524323 RXR524323 RNV524323 RDZ524323 QUD524323 QKH524323 QAL524323 PQP524323 PGT524323 OWX524323 ONB524323 ODF524323 NTJ524323 NJN524323 MZR524323 MPV524323 MFZ524323 LWD524323 LMH524323 LCL524323 KSP524323 KIT524323 JYX524323 JPB524323 JFF524323 IVJ524323 ILN524323 IBR524323 HRV524323 HHZ524323 GYD524323 GOH524323 GEL524323 FUP524323 FKT524323 FAX524323 ERB524323 EHF524323 DXJ524323 DNN524323 DDR524323 CTV524323 CJZ524323 CAD524323 BQH524323 BGL524323 AWP524323 AMT524323 ACX524323 TB524323 JF524323 J524323 WVR458787 WLV458787 WBZ458787 VSD458787 VIH458787 UYL458787 UOP458787 UET458787 TUX458787 TLB458787 TBF458787 SRJ458787 SHN458787 RXR458787 RNV458787 RDZ458787 QUD458787 QKH458787 QAL458787 PQP458787 PGT458787 OWX458787 ONB458787 ODF458787 NTJ458787 NJN458787 MZR458787 MPV458787 MFZ458787 LWD458787 LMH458787 LCL458787 KSP458787 KIT458787 JYX458787 JPB458787 JFF458787 IVJ458787 ILN458787 IBR458787 HRV458787 HHZ458787 GYD458787 GOH458787 GEL458787 FUP458787 FKT458787 FAX458787 ERB458787 EHF458787 DXJ458787 DNN458787 DDR458787 CTV458787 CJZ458787 CAD458787 BQH458787 BGL458787 AWP458787 AMT458787 ACX458787 TB458787 JF458787 J458787 WVR393251 WLV393251 WBZ393251 VSD393251 VIH393251 UYL393251 UOP393251 UET393251 TUX393251 TLB393251 TBF393251 SRJ393251 SHN393251 RXR393251 RNV393251 RDZ393251 QUD393251 QKH393251 QAL393251 PQP393251 PGT393251 OWX393251 ONB393251 ODF393251 NTJ393251 NJN393251 MZR393251 MPV393251 MFZ393251 LWD393251 LMH393251 LCL393251 KSP393251 KIT393251 JYX393251 JPB393251 JFF393251 IVJ393251 ILN393251 IBR393251 HRV393251 HHZ393251 GYD393251 GOH393251 GEL393251 FUP393251 FKT393251 FAX393251 ERB393251 EHF393251 DXJ393251 DNN393251 DDR393251 CTV393251 CJZ393251 CAD393251 BQH393251 BGL393251 AWP393251 AMT393251 ACX393251 TB393251 JF393251 J393251 WVR327715 WLV327715 WBZ327715 VSD327715 VIH327715 UYL327715 UOP327715 UET327715 TUX327715 TLB327715 TBF327715 SRJ327715 SHN327715 RXR327715 RNV327715 RDZ327715 QUD327715 QKH327715 QAL327715 PQP327715 PGT327715 OWX327715 ONB327715 ODF327715 NTJ327715 NJN327715 MZR327715 MPV327715 MFZ327715 LWD327715 LMH327715 LCL327715 KSP327715 KIT327715 JYX327715 JPB327715 JFF327715 IVJ327715 ILN327715 IBR327715 HRV327715 HHZ327715 GYD327715 GOH327715 GEL327715 FUP327715 FKT327715 FAX327715 ERB327715 EHF327715 DXJ327715 DNN327715 DDR327715 CTV327715 CJZ327715 CAD327715 BQH327715 BGL327715 AWP327715 AMT327715 ACX327715 TB327715 JF327715 J327715 WVR262179 WLV262179 WBZ262179 VSD262179 VIH262179 UYL262179 UOP262179 UET262179 TUX262179 TLB262179 TBF262179 SRJ262179 SHN262179 RXR262179 RNV262179 RDZ262179 QUD262179 QKH262179 QAL262179 PQP262179 PGT262179 OWX262179 ONB262179 ODF262179 NTJ262179 NJN262179 MZR262179 MPV262179 MFZ262179 LWD262179 LMH262179 LCL262179 KSP262179 KIT262179 JYX262179 JPB262179 JFF262179 IVJ262179 ILN262179 IBR262179 HRV262179 HHZ262179 GYD262179 GOH262179 GEL262179 FUP262179 FKT262179 FAX262179 ERB262179 EHF262179 DXJ262179 DNN262179 DDR262179 CTV262179 CJZ262179 CAD262179 BQH262179 BGL262179 AWP262179 AMT262179 ACX262179 TB262179 JF262179 J262179 WVR196643 WLV196643 WBZ196643 VSD196643 VIH196643 UYL196643 UOP196643 UET196643 TUX196643 TLB196643 TBF196643 SRJ196643 SHN196643 RXR196643 RNV196643 RDZ196643 QUD196643 QKH196643 QAL196643 PQP196643 PGT196643 OWX196643 ONB196643 ODF196643 NTJ196643 NJN196643 MZR196643 MPV196643 MFZ196643 LWD196643 LMH196643 LCL196643 KSP196643 KIT196643 JYX196643 JPB196643 JFF196643 IVJ196643 ILN196643 IBR196643 HRV196643 HHZ196643 GYD196643 GOH196643 GEL196643 FUP196643 FKT196643 FAX196643 ERB196643 EHF196643 DXJ196643 DNN196643 DDR196643 CTV196643 CJZ196643 CAD196643 BQH196643 BGL196643 AWP196643 AMT196643 ACX196643 TB196643 JF196643 J196643 WVR131107 WLV131107 WBZ131107 VSD131107 VIH131107 UYL131107 UOP131107 UET131107 TUX131107 TLB131107 TBF131107 SRJ131107 SHN131107 RXR131107 RNV131107 RDZ131107 QUD131107 QKH131107 QAL131107 PQP131107 PGT131107 OWX131107 ONB131107 ODF131107 NTJ131107 NJN131107 MZR131107 MPV131107 MFZ131107 LWD131107 LMH131107 LCL131107 KSP131107 KIT131107 JYX131107 JPB131107 JFF131107 IVJ131107 ILN131107 IBR131107 HRV131107 HHZ131107 GYD131107 GOH131107 GEL131107 FUP131107 FKT131107 FAX131107 ERB131107 EHF131107 DXJ131107 DNN131107 DDR131107 CTV131107 CJZ131107 CAD131107 BQH131107 BGL131107 AWP131107 AMT131107 ACX131107 TB131107 JF131107 J131107 WVR65571 WLV65571 WBZ65571 VSD65571 VIH65571 UYL65571 UOP65571 UET65571 TUX65571 TLB65571 TBF65571 SRJ65571 SHN65571 RXR65571 RNV65571 RDZ65571 QUD65571 QKH65571 QAL65571 PQP65571 PGT65571 OWX65571 ONB65571 ODF65571 NTJ65571 NJN65571 MZR65571 MPV65571 MFZ65571 LWD65571 LMH65571 LCL65571 KSP65571 KIT65571 JYX65571 JPB65571 JFF65571 IVJ65571 ILN65571 IBR65571 HRV65571 HHZ65571 GYD65571 GOH65571 GEL65571 FUP65571 FKT65571 FAX65571 ERB65571 EHF65571 DXJ65571 DNN65571 DDR65571 CTV65571 CJZ65571 CAD65571 BQH65571 BGL65571 AWP65571 AMT65571 ACX65571 TB65571 JF65571 J65571 WVR35 WLV35 WBZ35 VSD35 VIH35 UYL35 UOP35 UET35 TUX35 TLB35 TBF35 SRJ35 SHN35 RXR35 RNV35 RDZ35 QUD35 QKH35 QAL35 PQP35 PGT35 OWX35 ONB35 ODF35 NTJ35 NJN35 MZR35 MPV35 MFZ35 LWD35 LMH35 LCL35 KSP35 KIT35 JYX35 JPB35 JFF35 IVJ35 ILN35 IBR35 HRV35 HHZ35 GYD35 GOH35 GEL35 FUP35 FKT35 FAX35 ERB35 EHF35 DXJ35 DNN35 DDR35 CTV35 CJZ35 CAD35 BQH35 BGL35 AWP35 AMT35 ACX35 TB35 JF35 J35 WVR983061 WLV983061 WBZ983061 VSD983061 VIH983061 UYL983061 UOP983061 UET983061 TUX983061 TLB983061 TBF983061 SRJ983061 SHN983061 RXR983061 RNV983061 RDZ983061 QUD983061 QKH983061 QAL983061 PQP983061 PGT983061 OWX983061 ONB983061 ODF983061 NTJ983061 NJN983061 MZR983061 MPV983061 MFZ983061 LWD983061 LMH983061 LCL983061 KSP983061 KIT983061 JYX983061 JPB983061 JFF983061 IVJ983061 ILN983061 IBR983061 HRV983061 HHZ983061 GYD983061 GOH983061 GEL983061 FUP983061 FKT983061 FAX983061 ERB983061 EHF983061 DXJ983061 DNN983061 DDR983061 CTV983061 CJZ983061 CAD983061 BQH983061 BGL983061 AWP983061 AMT983061 ACX983061 TB983061 JF983061 J983061 WVR917525 WLV917525 WBZ917525 VSD917525 VIH917525 UYL917525 UOP917525 UET917525 TUX917525 TLB917525 TBF917525 SRJ917525 SHN917525 RXR917525 RNV917525 RDZ917525 QUD917525 QKH917525 QAL917525 PQP917525 PGT917525 OWX917525 ONB917525 ODF917525 NTJ917525 NJN917525 MZR917525 MPV917525 MFZ917525 LWD917525 LMH917525 LCL917525 KSP917525 KIT917525 JYX917525 JPB917525 JFF917525 IVJ917525 ILN917525 IBR917525 HRV917525 HHZ917525 GYD917525 GOH917525 GEL917525 FUP917525 FKT917525 FAX917525 ERB917525 EHF917525 DXJ917525 DNN917525 DDR917525 CTV917525 CJZ917525 CAD917525 BQH917525 BGL917525 AWP917525 AMT917525 ACX917525 TB917525 JF917525 J917525 WVR851989 WLV851989 WBZ851989 VSD851989 VIH851989 UYL851989 UOP851989 UET851989 TUX851989 TLB851989 TBF851989 SRJ851989 SHN851989 RXR851989 RNV851989 RDZ851989 QUD851989 QKH851989 QAL851989 PQP851989 PGT851989 OWX851989 ONB851989 ODF851989 NTJ851989 NJN851989 MZR851989 MPV851989 MFZ851989 LWD851989 LMH851989 LCL851989 KSP851989 KIT851989 JYX851989 JPB851989 JFF851989 IVJ851989 ILN851989 IBR851989 HRV851989 HHZ851989 GYD851989 GOH851989 GEL851989 FUP851989 FKT851989 FAX851989 ERB851989 EHF851989 DXJ851989 DNN851989 DDR851989 CTV851989 CJZ851989 CAD851989 BQH851989 BGL851989 AWP851989 AMT851989 ACX851989 TB851989 JF851989 J851989 WVR786453 WLV786453 WBZ786453 VSD786453 VIH786453 UYL786453 UOP786453 UET786453 TUX786453 TLB786453 TBF786453 SRJ786453 SHN786453 RXR786453 RNV786453 RDZ786453 QUD786453 QKH786453 QAL786453 PQP786453 PGT786453 OWX786453 ONB786453 ODF786453 NTJ786453 NJN786453 MZR786453 MPV786453 MFZ786453 LWD786453 LMH786453 LCL786453 KSP786453 KIT786453 JYX786453 JPB786453 JFF786453 IVJ786453 ILN786453 IBR786453 HRV786453 HHZ786453 GYD786453 GOH786453 GEL786453 FUP786453 FKT786453 FAX786453 ERB786453 EHF786453 DXJ786453 DNN786453 DDR786453 CTV786453 CJZ786453 CAD786453 BQH786453 BGL786453 AWP786453 AMT786453 ACX786453 TB786453 JF786453 J786453 WVR720917 WLV720917 WBZ720917 VSD720917 VIH720917 UYL720917 UOP720917 UET720917 TUX720917 TLB720917 TBF720917 SRJ720917 SHN720917 RXR720917 RNV720917 RDZ720917 QUD720917 QKH720917 QAL720917 PQP720917 PGT720917 OWX720917 ONB720917 ODF720917 NTJ720917 NJN720917 MZR720917 MPV720917 MFZ720917 LWD720917 LMH720917 LCL720917 KSP720917 KIT720917 JYX720917 JPB720917 JFF720917 IVJ720917 ILN720917 IBR720917 HRV720917 HHZ720917 GYD720917 GOH720917 GEL720917 FUP720917 FKT720917 FAX720917 ERB720917 EHF720917 DXJ720917 DNN720917 DDR720917 CTV720917 CJZ720917 CAD720917 BQH720917 BGL720917 AWP720917 AMT720917 ACX720917 TB720917 JF720917 J720917 WVR655381 WLV655381 WBZ655381 VSD655381 VIH655381 UYL655381 UOP655381 UET655381 TUX655381 TLB655381 TBF655381 SRJ655381 SHN655381 RXR655381 RNV655381 RDZ655381 QUD655381 QKH655381 QAL655381 PQP655381 PGT655381 OWX655381 ONB655381 ODF655381 NTJ655381 NJN655381 MZR655381 MPV655381 MFZ655381 LWD655381 LMH655381 LCL655381 KSP655381 KIT655381 JYX655381 JPB655381 JFF655381 IVJ655381 ILN655381 IBR655381 HRV655381 HHZ655381 GYD655381 GOH655381 GEL655381 FUP655381 FKT655381 FAX655381 ERB655381 EHF655381 DXJ655381 DNN655381 DDR655381 CTV655381 CJZ655381 CAD655381 BQH655381 BGL655381 AWP655381 AMT655381 ACX655381 TB655381 JF655381 J655381 WVR589845 WLV589845 WBZ589845 VSD589845 VIH589845 UYL589845 UOP589845 UET589845 TUX589845 TLB589845 TBF589845 SRJ589845 SHN589845 RXR589845 RNV589845 RDZ589845 QUD589845 QKH589845 QAL589845 PQP589845 PGT589845 OWX589845 ONB589845 ODF589845 NTJ589845 NJN589845 MZR589845 MPV589845 MFZ589845 LWD589845 LMH589845 LCL589845 KSP589845 KIT589845 JYX589845 JPB589845 JFF589845 IVJ589845 ILN589845 IBR589845 HRV589845 HHZ589845 GYD589845 GOH589845 GEL589845 FUP589845 FKT589845 FAX589845 ERB589845 EHF589845 DXJ589845 DNN589845 DDR589845 CTV589845 CJZ589845 CAD589845 BQH589845 BGL589845 AWP589845 AMT589845 ACX589845 TB589845 JF589845 J589845 WVR524309 WLV524309 WBZ524309 VSD524309 VIH524309 UYL524309 UOP524309 UET524309 TUX524309 TLB524309 TBF524309 SRJ524309 SHN524309 RXR524309 RNV524309 RDZ524309 QUD524309 QKH524309 QAL524309 PQP524309 PGT524309 OWX524309 ONB524309 ODF524309 NTJ524309 NJN524309 MZR524309 MPV524309 MFZ524309 LWD524309 LMH524309 LCL524309 KSP524309 KIT524309 JYX524309 JPB524309 JFF524309 IVJ524309 ILN524309 IBR524309 HRV524309 HHZ524309 GYD524309 GOH524309 GEL524309 FUP524309 FKT524309 FAX524309 ERB524309 EHF524309 DXJ524309 DNN524309 DDR524309 CTV524309 CJZ524309 CAD524309 BQH524309 BGL524309 AWP524309 AMT524309 ACX524309 TB524309 JF524309 J524309 WVR458773 WLV458773 WBZ458773 VSD458773 VIH458773 UYL458773 UOP458773 UET458773 TUX458773 TLB458773 TBF458773 SRJ458773 SHN458773 RXR458773 RNV458773 RDZ458773 QUD458773 QKH458773 QAL458773 PQP458773 PGT458773 OWX458773 ONB458773 ODF458773 NTJ458773 NJN458773 MZR458773 MPV458773 MFZ458773 LWD458773 LMH458773 LCL458773 KSP458773 KIT458773 JYX458773 JPB458773 JFF458773 IVJ458773 ILN458773 IBR458773 HRV458773 HHZ458773 GYD458773 GOH458773 GEL458773 FUP458773 FKT458773 FAX458773 ERB458773 EHF458773 DXJ458773 DNN458773 DDR458773 CTV458773 CJZ458773 CAD458773 BQH458773 BGL458773 AWP458773 AMT458773 ACX458773 TB458773 JF458773 J458773 WVR393237 WLV393237 WBZ393237 VSD393237 VIH393237 UYL393237 UOP393237 UET393237 TUX393237 TLB393237 TBF393237 SRJ393237 SHN393237 RXR393237 RNV393237 RDZ393237 QUD393237 QKH393237 QAL393237 PQP393237 PGT393237 OWX393237 ONB393237 ODF393237 NTJ393237 NJN393237 MZR393237 MPV393237 MFZ393237 LWD393237 LMH393237 LCL393237 KSP393237 KIT393237 JYX393237 JPB393237 JFF393237 IVJ393237 ILN393237 IBR393237 HRV393237 HHZ393237 GYD393237 GOH393237 GEL393237 FUP393237 FKT393237 FAX393237 ERB393237 EHF393237 DXJ393237 DNN393237 DDR393237 CTV393237 CJZ393237 CAD393237 BQH393237 BGL393237 AWP393237 AMT393237 ACX393237 TB393237 JF393237 J393237 WVR327701 WLV327701 WBZ327701 VSD327701 VIH327701 UYL327701 UOP327701 UET327701 TUX327701 TLB327701 TBF327701 SRJ327701 SHN327701 RXR327701 RNV327701 RDZ327701 QUD327701 QKH327701 QAL327701 PQP327701 PGT327701 OWX327701 ONB327701 ODF327701 NTJ327701 NJN327701 MZR327701 MPV327701 MFZ327701 LWD327701 LMH327701 LCL327701 KSP327701 KIT327701 JYX327701 JPB327701 JFF327701 IVJ327701 ILN327701 IBR327701 HRV327701 HHZ327701 GYD327701 GOH327701 GEL327701 FUP327701 FKT327701 FAX327701 ERB327701 EHF327701 DXJ327701 DNN327701 DDR327701 CTV327701 CJZ327701 CAD327701 BQH327701 BGL327701 AWP327701 AMT327701 ACX327701 TB327701 JF327701 J327701 WVR262165 WLV262165 WBZ262165 VSD262165 VIH262165 UYL262165 UOP262165 UET262165 TUX262165 TLB262165 TBF262165 SRJ262165 SHN262165 RXR262165 RNV262165 RDZ262165 QUD262165 QKH262165 QAL262165 PQP262165 PGT262165 OWX262165 ONB262165 ODF262165 NTJ262165 NJN262165 MZR262165 MPV262165 MFZ262165 LWD262165 LMH262165 LCL262165 KSP262165 KIT262165 JYX262165 JPB262165 JFF262165 IVJ262165 ILN262165 IBR262165 HRV262165 HHZ262165 GYD262165 GOH262165 GEL262165 FUP262165 FKT262165 FAX262165 ERB262165 EHF262165 DXJ262165 DNN262165 DDR262165 CTV262165 CJZ262165 CAD262165 BQH262165 BGL262165 AWP262165 AMT262165 ACX262165 TB262165 JF262165 J262165 WVR196629 WLV196629 WBZ196629 VSD196629 VIH196629 UYL196629 UOP196629 UET196629 TUX196629 TLB196629 TBF196629 SRJ196629 SHN196629 RXR196629 RNV196629 RDZ196629 QUD196629 QKH196629 QAL196629 PQP196629 PGT196629 OWX196629 ONB196629 ODF196629 NTJ196629 NJN196629 MZR196629 MPV196629 MFZ196629 LWD196629 LMH196629 LCL196629 KSP196629 KIT196629 JYX196629 JPB196629 JFF196629 IVJ196629 ILN196629 IBR196629 HRV196629 HHZ196629 GYD196629 GOH196629 GEL196629 FUP196629 FKT196629 FAX196629 ERB196629 EHF196629 DXJ196629 DNN196629 DDR196629 CTV196629 CJZ196629 CAD196629 BQH196629 BGL196629 AWP196629 AMT196629 ACX196629 TB196629 JF196629 J196629 WVR131093 WLV131093 WBZ131093 VSD131093 VIH131093 UYL131093 UOP131093 UET131093 TUX131093 TLB131093 TBF131093 SRJ131093 SHN131093 RXR131093 RNV131093 RDZ131093 QUD131093 QKH131093 QAL131093 PQP131093 PGT131093 OWX131093 ONB131093 ODF131093 NTJ131093 NJN131093 MZR131093 MPV131093 MFZ131093 LWD131093 LMH131093 LCL131093 KSP131093 KIT131093 JYX131093 JPB131093 JFF131093 IVJ131093 ILN131093 IBR131093 HRV131093 HHZ131093 GYD131093 GOH131093 GEL131093 FUP131093 FKT131093 FAX131093 ERB131093 EHF131093 DXJ131093 DNN131093 DDR131093 CTV131093 CJZ131093 CAD131093 BQH131093 BGL131093 AWP131093 AMT131093 ACX131093 TB131093 JF131093 J131093 WVR65557 WLV65557 WBZ65557 VSD65557 VIH65557 UYL65557 UOP65557 UET65557 TUX65557 TLB65557 TBF65557 SRJ65557 SHN65557 RXR65557 RNV65557 RDZ65557 QUD65557 QKH65557 QAL65557 PQP65557 PGT65557 OWX65557 ONB65557 ODF65557 NTJ65557 NJN65557 MZR65557 MPV65557 MFZ65557 LWD65557 LMH65557 LCL65557 KSP65557 KIT65557 JYX65557 JPB65557 JFF65557 IVJ65557 ILN65557 IBR65557 HRV65557 HHZ65557 GYD65557 GOH65557 GEL65557 FUP65557 FKT65557 FAX65557 ERB65557 EHF65557 DXJ65557 DNN65557 DDR65557 CTV65557 CJZ65557 CAD65557 BQH65557 BGL65557 AWP65557 AMT65557 ACX65557 TB65557 JF65557 J65557 WVR21 WLV21 WBZ21 VSD21 VIH21 UYL21 UOP21 UET21 TUX21 TLB21 TBF21 SRJ21 SHN21 RXR21 RNV21 RDZ21 QUD21 QKH21 QAL21 PQP21 PGT21 OWX21 ONB21 ODF21 NTJ21 NJN21 MZR21 MPV21 MFZ21 LWD21 LMH21 LCL21 KSP21 KIT21 JYX21 JPB21 JFF21 IVJ21 ILN21 IBR21 HRV21 HHZ21 GYD21 GOH21 GEL21 FUP21 FKT21 FAX21 ERB21 EHF21 DXJ21 DNN21 DDR21 CTV21 CJZ21 CAD21 BQH21 BGL21 AWP21 AMT21 ACX21 TB21 JF21 J21 WVR983047 WLV983047 WBZ983047 VSD983047 VIH983047 UYL983047 UOP983047 UET983047 TUX983047 TLB983047 TBF983047 SRJ983047 SHN983047 RXR983047 RNV983047 RDZ983047 QUD983047 QKH983047 QAL983047 PQP983047 PGT983047 OWX983047 ONB983047 ODF983047 NTJ983047 NJN983047 MZR983047 MPV983047 MFZ983047 LWD983047 LMH983047 LCL983047 KSP983047 KIT983047 JYX983047 JPB983047 JFF983047 IVJ983047 ILN983047 IBR983047 HRV983047 HHZ983047 GYD983047 GOH983047 GEL983047 FUP983047 FKT983047 FAX983047 ERB983047 EHF983047 DXJ983047 DNN983047 DDR983047 CTV983047 CJZ983047 CAD983047 BQH983047 BGL983047 AWP983047 AMT983047 ACX983047 TB983047 JF983047 J983047 WVR917511 WLV917511 WBZ917511 VSD917511 VIH917511 UYL917511 UOP917511 UET917511 TUX917511 TLB917511 TBF917511 SRJ917511 SHN917511 RXR917511 RNV917511 RDZ917511 QUD917511 QKH917511 QAL917511 PQP917511 PGT917511 OWX917511 ONB917511 ODF917511 NTJ917511 NJN917511 MZR917511 MPV917511 MFZ917511 LWD917511 LMH917511 LCL917511 KSP917511 KIT917511 JYX917511 JPB917511 JFF917511 IVJ917511 ILN917511 IBR917511 HRV917511 HHZ917511 GYD917511 GOH917511 GEL917511 FUP917511 FKT917511 FAX917511 ERB917511 EHF917511 DXJ917511 DNN917511 DDR917511 CTV917511 CJZ917511 CAD917511 BQH917511 BGL917511 AWP917511 AMT917511 ACX917511 TB917511 JF917511 J917511 WVR851975 WLV851975 WBZ851975 VSD851975 VIH851975 UYL851975 UOP851975 UET851975 TUX851975 TLB851975 TBF851975 SRJ851975 SHN851975 RXR851975 RNV851975 RDZ851975 QUD851975 QKH851975 QAL851975 PQP851975 PGT851975 OWX851975 ONB851975 ODF851975 NTJ851975 NJN851975 MZR851975 MPV851975 MFZ851975 LWD851975 LMH851975 LCL851975 KSP851975 KIT851975 JYX851975 JPB851975 JFF851975 IVJ851975 ILN851975 IBR851975 HRV851975 HHZ851975 GYD851975 GOH851975 GEL851975 FUP851975 FKT851975 FAX851975 ERB851975 EHF851975 DXJ851975 DNN851975 DDR851975 CTV851975 CJZ851975 CAD851975 BQH851975 BGL851975 AWP851975 AMT851975 ACX851975 TB851975 JF851975 J851975 WVR786439 WLV786439 WBZ786439 VSD786439 VIH786439 UYL786439 UOP786439 UET786439 TUX786439 TLB786439 TBF786439 SRJ786439 SHN786439 RXR786439 RNV786439 RDZ786439 QUD786439 QKH786439 QAL786439 PQP786439 PGT786439 OWX786439 ONB786439 ODF786439 NTJ786439 NJN786439 MZR786439 MPV786439 MFZ786439 LWD786439 LMH786439 LCL786439 KSP786439 KIT786439 JYX786439 JPB786439 JFF786439 IVJ786439 ILN786439 IBR786439 HRV786439 HHZ786439 GYD786439 GOH786439 GEL786439 FUP786439 FKT786439 FAX786439 ERB786439 EHF786439 DXJ786439 DNN786439 DDR786439 CTV786439 CJZ786439 CAD786439 BQH786439 BGL786439 AWP786439 AMT786439 ACX786439 TB786439 JF786439 J786439 WVR720903 WLV720903 WBZ720903 VSD720903 VIH720903 UYL720903 UOP720903 UET720903 TUX720903 TLB720903 TBF720903 SRJ720903 SHN720903 RXR720903 RNV720903 RDZ720903 QUD720903 QKH720903 QAL720903 PQP720903 PGT720903 OWX720903 ONB720903 ODF720903 NTJ720903 NJN720903 MZR720903 MPV720903 MFZ720903 LWD720903 LMH720903 LCL720903 KSP720903 KIT720903 JYX720903 JPB720903 JFF720903 IVJ720903 ILN720903 IBR720903 HRV720903 HHZ720903 GYD720903 GOH720903 GEL720903 FUP720903 FKT720903 FAX720903 ERB720903 EHF720903 DXJ720903 DNN720903 DDR720903 CTV720903 CJZ720903 CAD720903 BQH720903 BGL720903 AWP720903 AMT720903 ACX720903 TB720903 JF720903 J720903 WVR655367 WLV655367 WBZ655367 VSD655367 VIH655367 UYL655367 UOP655367 UET655367 TUX655367 TLB655367 TBF655367 SRJ655367 SHN655367 RXR655367 RNV655367 RDZ655367 QUD655367 QKH655367 QAL655367 PQP655367 PGT655367 OWX655367 ONB655367 ODF655367 NTJ655367 NJN655367 MZR655367 MPV655367 MFZ655367 LWD655367 LMH655367 LCL655367 KSP655367 KIT655367 JYX655367 JPB655367 JFF655367 IVJ655367 ILN655367 IBR655367 HRV655367 HHZ655367 GYD655367 GOH655367 GEL655367 FUP655367 FKT655367 FAX655367 ERB655367 EHF655367 DXJ655367 DNN655367 DDR655367 CTV655367 CJZ655367 CAD655367 BQH655367 BGL655367 AWP655367 AMT655367 ACX655367 TB655367 JF655367 J655367 WVR589831 WLV589831 WBZ589831 VSD589831 VIH589831 UYL589831 UOP589831 UET589831 TUX589831 TLB589831 TBF589831 SRJ589831 SHN589831 RXR589831 RNV589831 RDZ589831 QUD589831 QKH589831 QAL589831 PQP589831 PGT589831 OWX589831 ONB589831 ODF589831 NTJ589831 NJN589831 MZR589831 MPV589831 MFZ589831 LWD589831 LMH589831 LCL589831 KSP589831 KIT589831 JYX589831 JPB589831 JFF589831 IVJ589831 ILN589831 IBR589831 HRV589831 HHZ589831 GYD589831 GOH589831 GEL589831 FUP589831 FKT589831 FAX589831 ERB589831 EHF589831 DXJ589831 DNN589831 DDR589831 CTV589831 CJZ589831 CAD589831 BQH589831 BGL589831 AWP589831 AMT589831 ACX589831 TB589831 JF589831 J589831 WVR524295 WLV524295 WBZ524295 VSD524295 VIH524295 UYL524295 UOP524295 UET524295 TUX524295 TLB524295 TBF524295 SRJ524295 SHN524295 RXR524295 RNV524295 RDZ524295 QUD524295 QKH524295 QAL524295 PQP524295 PGT524295 OWX524295 ONB524295 ODF524295 NTJ524295 NJN524295 MZR524295 MPV524295 MFZ524295 LWD524295 LMH524295 LCL524295 KSP524295 KIT524295 JYX524295 JPB524295 JFF524295 IVJ524295 ILN524295 IBR524295 HRV524295 HHZ524295 GYD524295 GOH524295 GEL524295 FUP524295 FKT524295 FAX524295 ERB524295 EHF524295 DXJ524295 DNN524295 DDR524295 CTV524295 CJZ524295 CAD524295 BQH524295 BGL524295 AWP524295 AMT524295 ACX524295 TB524295 JF524295 J524295 WVR458759 WLV458759 WBZ458759 VSD458759 VIH458759 UYL458759 UOP458759 UET458759 TUX458759 TLB458759 TBF458759 SRJ458759 SHN458759 RXR458759 RNV458759 RDZ458759 QUD458759 QKH458759 QAL458759 PQP458759 PGT458759 OWX458759 ONB458759 ODF458759 NTJ458759 NJN458759 MZR458759 MPV458759 MFZ458759 LWD458759 LMH458759 LCL458759 KSP458759 KIT458759 JYX458759 JPB458759 JFF458759 IVJ458759 ILN458759 IBR458759 HRV458759 HHZ458759 GYD458759 GOH458759 GEL458759 FUP458759 FKT458759 FAX458759 ERB458759 EHF458759 DXJ458759 DNN458759 DDR458759 CTV458759 CJZ458759 CAD458759 BQH458759 BGL458759 AWP458759 AMT458759 ACX458759 TB458759 JF458759 J458759 WVR393223 WLV393223 WBZ393223 VSD393223 VIH393223 UYL393223 UOP393223 UET393223 TUX393223 TLB393223 TBF393223 SRJ393223 SHN393223 RXR393223 RNV393223 RDZ393223 QUD393223 QKH393223 QAL393223 PQP393223 PGT393223 OWX393223 ONB393223 ODF393223 NTJ393223 NJN393223 MZR393223 MPV393223 MFZ393223 LWD393223 LMH393223 LCL393223 KSP393223 KIT393223 JYX393223 JPB393223 JFF393223 IVJ393223 ILN393223 IBR393223 HRV393223 HHZ393223 GYD393223 GOH393223 GEL393223 FUP393223 FKT393223 FAX393223 ERB393223 EHF393223 DXJ393223 DNN393223 DDR393223 CTV393223 CJZ393223 CAD393223 BQH393223 BGL393223 AWP393223 AMT393223 ACX393223 TB393223 JF393223 J393223 WVR327687 WLV327687 WBZ327687 VSD327687 VIH327687 UYL327687 UOP327687 UET327687 TUX327687 TLB327687 TBF327687 SRJ327687 SHN327687 RXR327687 RNV327687 RDZ327687 QUD327687 QKH327687 QAL327687 PQP327687 PGT327687 OWX327687 ONB327687 ODF327687 NTJ327687 NJN327687 MZR327687 MPV327687 MFZ327687 LWD327687 LMH327687 LCL327687 KSP327687 KIT327687 JYX327687 JPB327687 JFF327687 IVJ327687 ILN327687 IBR327687 HRV327687 HHZ327687 GYD327687 GOH327687 GEL327687 FUP327687 FKT327687 FAX327687 ERB327687 EHF327687 DXJ327687 DNN327687 DDR327687 CTV327687 CJZ327687 CAD327687 BQH327687 BGL327687 AWP327687 AMT327687 ACX327687 TB327687 JF327687 J327687 WVR262151 WLV262151 WBZ262151 VSD262151 VIH262151 UYL262151 UOP262151 UET262151 TUX262151 TLB262151 TBF262151 SRJ262151 SHN262151 RXR262151 RNV262151 RDZ262151 QUD262151 QKH262151 QAL262151 PQP262151 PGT262151 OWX262151 ONB262151 ODF262151 NTJ262151 NJN262151 MZR262151 MPV262151 MFZ262151 LWD262151 LMH262151 LCL262151 KSP262151 KIT262151 JYX262151 JPB262151 JFF262151 IVJ262151 ILN262151 IBR262151 HRV262151 HHZ262151 GYD262151 GOH262151 GEL262151 FUP262151 FKT262151 FAX262151 ERB262151 EHF262151 DXJ262151 DNN262151 DDR262151 CTV262151 CJZ262151 CAD262151 BQH262151 BGL262151 AWP262151 AMT262151 ACX262151 TB262151 JF262151 J262151 WVR196615 WLV196615 WBZ196615 VSD196615 VIH196615 UYL196615 UOP196615 UET196615 TUX196615 TLB196615 TBF196615 SRJ196615 SHN196615 RXR196615 RNV196615 RDZ196615 QUD196615 QKH196615 QAL196615 PQP196615 PGT196615 OWX196615 ONB196615 ODF196615 NTJ196615 NJN196615 MZR196615 MPV196615 MFZ196615 LWD196615 LMH196615 LCL196615 KSP196615 KIT196615 JYX196615 JPB196615 JFF196615 IVJ196615 ILN196615 IBR196615 HRV196615 HHZ196615 GYD196615 GOH196615 GEL196615 FUP196615 FKT196615 FAX196615 ERB196615 EHF196615 DXJ196615 DNN196615 DDR196615 CTV196615 CJZ196615 CAD196615 BQH196615 BGL196615 AWP196615 AMT196615 ACX196615 TB196615 JF196615 J196615 WVR131079 WLV131079 WBZ131079 VSD131079 VIH131079 UYL131079 UOP131079 UET131079 TUX131079 TLB131079 TBF131079 SRJ131079 SHN131079 RXR131079 RNV131079 RDZ131079 QUD131079 QKH131079 QAL131079 PQP131079 PGT131079 OWX131079 ONB131079 ODF131079 NTJ131079 NJN131079 MZR131079 MPV131079 MFZ131079 LWD131079 LMH131079 LCL131079 KSP131079 KIT131079 JYX131079 JPB131079 JFF131079 IVJ131079 ILN131079 IBR131079 HRV131079 HHZ131079 GYD131079 GOH131079 GEL131079 FUP131079 FKT131079 FAX131079 ERB131079 EHF131079 DXJ131079 DNN131079 DDR131079 CTV131079 CJZ131079 CAD131079 BQH131079 BGL131079 AWP131079 AMT131079 ACX131079 TB131079 JF131079 J131079 WVR65543 WLV65543 WBZ65543 VSD65543 VIH65543 UYL65543 UOP65543 UET65543 TUX65543 TLB65543 TBF65543 SRJ65543 SHN65543 RXR65543 RNV65543 RDZ65543 QUD65543 QKH65543 QAL65543 PQP65543 PGT65543 OWX65543 ONB65543 ODF65543 NTJ65543 NJN65543 MZR65543 MPV65543 MFZ65543 LWD65543 LMH65543 LCL65543 KSP65543 KIT65543 JYX65543 JPB65543 JFF65543 IVJ65543 ILN65543 IBR65543 HRV65543 HHZ65543 GYD65543 GOH65543 GEL65543 FUP65543 FKT65543 FAX65543 ERB65543 EHF65543 DXJ65543 DNN65543 DDR65543 CTV65543 CJZ65543 CAD65543 BQH65543 BGL65543 AWP65543 AMT65543 ACX65543 TB65543 JF65543 J65543 WVR7 WLV7 WBZ7 VSD7 VIH7 UYL7 UOP7 UET7 TUX7 TLB7 TBF7 SRJ7 SHN7 RXR7 RNV7 RDZ7 QUD7 QKH7 QAL7 PQP7 PGT7 OWX7 ONB7 ODF7 NTJ7 NJN7 MZR7 MPV7 MFZ7 LWD7 LMH7 LCL7 KSP7 KIT7 JYX7 JPB7 JFF7 IVJ7 ILN7 IBR7 HRV7 HHZ7 GYD7 GOH7 GEL7 FUP7 FKT7 FAX7 ERB7 EHF7 DXJ7 DNN7 DDR7 CTV7 CJZ7 CAD7 BQH7 BGL7 AWP7 AMT7 ACX7 TB7 JF7" xr:uid="{00000000-0002-0000-0100-000001000000}">
      <formula1>$BB$1:$BB$9</formula1>
    </dataValidation>
    <dataValidation type="list" allowBlank="1" showInputMessage="1" showErrorMessage="1" sqref="A1 IW1 SS1 ACO1 AMK1 AWG1 BGC1 BPY1 BZU1 CJQ1 CTM1 DDI1 DNE1 DXA1 EGW1 EQS1 FAO1 FKK1 FUG1 GEC1 GNY1 GXU1 HHQ1 HRM1 IBI1 ILE1 IVA1 JEW1 JOS1 JYO1 KIK1 KSG1 LCC1 LLY1 LVU1 MFQ1 MPM1 MZI1 NJE1 NTA1 OCW1 OMS1 OWO1 PGK1 PQG1 QAC1 QJY1 QTU1 RDQ1 RNM1 RXI1 SHE1 SRA1 TAW1 TKS1 TUO1 UEK1 UOG1 UYC1 VHY1 VRU1 WBQ1 WLM1 WVI1 A65538 IW65538 SS65538 ACO65538 AMK65538 AWG65538 BGC65538 BPY65538 BZU65538 CJQ65538 CTM65538 DDI65538 DNE65538 DXA65538 EGW65538 EQS65538 FAO65538 FKK65538 FUG65538 GEC65538 GNY65538 GXU65538 HHQ65538 HRM65538 IBI65538 ILE65538 IVA65538 JEW65538 JOS65538 JYO65538 KIK65538 KSG65538 LCC65538 LLY65538 LVU65538 MFQ65538 MPM65538 MZI65538 NJE65538 NTA65538 OCW65538 OMS65538 OWO65538 PGK65538 PQG65538 QAC65538 QJY65538 QTU65538 RDQ65538 RNM65538 RXI65538 SHE65538 SRA65538 TAW65538 TKS65538 TUO65538 UEK65538 UOG65538 UYC65538 VHY65538 VRU65538 WBQ65538 WLM65538 WVI65538 A131074 IW131074 SS131074 ACO131074 AMK131074 AWG131074 BGC131074 BPY131074 BZU131074 CJQ131074 CTM131074 DDI131074 DNE131074 DXA131074 EGW131074 EQS131074 FAO131074 FKK131074 FUG131074 GEC131074 GNY131074 GXU131074 HHQ131074 HRM131074 IBI131074 ILE131074 IVA131074 JEW131074 JOS131074 JYO131074 KIK131074 KSG131074 LCC131074 LLY131074 LVU131074 MFQ131074 MPM131074 MZI131074 NJE131074 NTA131074 OCW131074 OMS131074 OWO131074 PGK131074 PQG131074 QAC131074 QJY131074 QTU131074 RDQ131074 RNM131074 RXI131074 SHE131074 SRA131074 TAW131074 TKS131074 TUO131074 UEK131074 UOG131074 UYC131074 VHY131074 VRU131074 WBQ131074 WLM131074 WVI131074 A196610 IW196610 SS196610 ACO196610 AMK196610 AWG196610 BGC196610 BPY196610 BZU196610 CJQ196610 CTM196610 DDI196610 DNE196610 DXA196610 EGW196610 EQS196610 FAO196610 FKK196610 FUG196610 GEC196610 GNY196610 GXU196610 HHQ196610 HRM196610 IBI196610 ILE196610 IVA196610 JEW196610 JOS196610 JYO196610 KIK196610 KSG196610 LCC196610 LLY196610 LVU196610 MFQ196610 MPM196610 MZI196610 NJE196610 NTA196610 OCW196610 OMS196610 OWO196610 PGK196610 PQG196610 QAC196610 QJY196610 QTU196610 RDQ196610 RNM196610 RXI196610 SHE196610 SRA196610 TAW196610 TKS196610 TUO196610 UEK196610 UOG196610 UYC196610 VHY196610 VRU196610 WBQ196610 WLM196610 WVI196610 A262146 IW262146 SS262146 ACO262146 AMK262146 AWG262146 BGC262146 BPY262146 BZU262146 CJQ262146 CTM262146 DDI262146 DNE262146 DXA262146 EGW262146 EQS262146 FAO262146 FKK262146 FUG262146 GEC262146 GNY262146 GXU262146 HHQ262146 HRM262146 IBI262146 ILE262146 IVA262146 JEW262146 JOS262146 JYO262146 KIK262146 KSG262146 LCC262146 LLY262146 LVU262146 MFQ262146 MPM262146 MZI262146 NJE262146 NTA262146 OCW262146 OMS262146 OWO262146 PGK262146 PQG262146 QAC262146 QJY262146 QTU262146 RDQ262146 RNM262146 RXI262146 SHE262146 SRA262146 TAW262146 TKS262146 TUO262146 UEK262146 UOG262146 UYC262146 VHY262146 VRU262146 WBQ262146 WLM262146 WVI262146 A327682 IW327682 SS327682 ACO327682 AMK327682 AWG327682 BGC327682 BPY327682 BZU327682 CJQ327682 CTM327682 DDI327682 DNE327682 DXA327682 EGW327682 EQS327682 FAO327682 FKK327682 FUG327682 GEC327682 GNY327682 GXU327682 HHQ327682 HRM327682 IBI327682 ILE327682 IVA327682 JEW327682 JOS327682 JYO327682 KIK327682 KSG327682 LCC327682 LLY327682 LVU327682 MFQ327682 MPM327682 MZI327682 NJE327682 NTA327682 OCW327682 OMS327682 OWO327682 PGK327682 PQG327682 QAC327682 QJY327682 QTU327682 RDQ327682 RNM327682 RXI327682 SHE327682 SRA327682 TAW327682 TKS327682 TUO327682 UEK327682 UOG327682 UYC327682 VHY327682 VRU327682 WBQ327682 WLM327682 WVI327682 A393218 IW393218 SS393218 ACO393218 AMK393218 AWG393218 BGC393218 BPY393218 BZU393218 CJQ393218 CTM393218 DDI393218 DNE393218 DXA393218 EGW393218 EQS393218 FAO393218 FKK393218 FUG393218 GEC393218 GNY393218 GXU393218 HHQ393218 HRM393218 IBI393218 ILE393218 IVA393218 JEW393218 JOS393218 JYO393218 KIK393218 KSG393218 LCC393218 LLY393218 LVU393218 MFQ393218 MPM393218 MZI393218 NJE393218 NTA393218 OCW393218 OMS393218 OWO393218 PGK393218 PQG393218 QAC393218 QJY393218 QTU393218 RDQ393218 RNM393218 RXI393218 SHE393218 SRA393218 TAW393218 TKS393218 TUO393218 UEK393218 UOG393218 UYC393218 VHY393218 VRU393218 WBQ393218 WLM393218 WVI393218 A458754 IW458754 SS458754 ACO458754 AMK458754 AWG458754 BGC458754 BPY458754 BZU458754 CJQ458754 CTM458754 DDI458754 DNE458754 DXA458754 EGW458754 EQS458754 FAO458754 FKK458754 FUG458754 GEC458754 GNY458754 GXU458754 HHQ458754 HRM458754 IBI458754 ILE458754 IVA458754 JEW458754 JOS458754 JYO458754 KIK458754 KSG458754 LCC458754 LLY458754 LVU458754 MFQ458754 MPM458754 MZI458754 NJE458754 NTA458754 OCW458754 OMS458754 OWO458754 PGK458754 PQG458754 QAC458754 QJY458754 QTU458754 RDQ458754 RNM458754 RXI458754 SHE458754 SRA458754 TAW458754 TKS458754 TUO458754 UEK458754 UOG458754 UYC458754 VHY458754 VRU458754 WBQ458754 WLM458754 WVI458754 A524290 IW524290 SS524290 ACO524290 AMK524290 AWG524290 BGC524290 BPY524290 BZU524290 CJQ524290 CTM524290 DDI524290 DNE524290 DXA524290 EGW524290 EQS524290 FAO524290 FKK524290 FUG524290 GEC524290 GNY524290 GXU524290 HHQ524290 HRM524290 IBI524290 ILE524290 IVA524290 JEW524290 JOS524290 JYO524290 KIK524290 KSG524290 LCC524290 LLY524290 LVU524290 MFQ524290 MPM524290 MZI524290 NJE524290 NTA524290 OCW524290 OMS524290 OWO524290 PGK524290 PQG524290 QAC524290 QJY524290 QTU524290 RDQ524290 RNM524290 RXI524290 SHE524290 SRA524290 TAW524290 TKS524290 TUO524290 UEK524290 UOG524290 UYC524290 VHY524290 VRU524290 WBQ524290 WLM524290 WVI524290 A589826 IW589826 SS589826 ACO589826 AMK589826 AWG589826 BGC589826 BPY589826 BZU589826 CJQ589826 CTM589826 DDI589826 DNE589826 DXA589826 EGW589826 EQS589826 FAO589826 FKK589826 FUG589826 GEC589826 GNY589826 GXU589826 HHQ589826 HRM589826 IBI589826 ILE589826 IVA589826 JEW589826 JOS589826 JYO589826 KIK589826 KSG589826 LCC589826 LLY589826 LVU589826 MFQ589826 MPM589826 MZI589826 NJE589826 NTA589826 OCW589826 OMS589826 OWO589826 PGK589826 PQG589826 QAC589826 QJY589826 QTU589826 RDQ589826 RNM589826 RXI589826 SHE589826 SRA589826 TAW589826 TKS589826 TUO589826 UEK589826 UOG589826 UYC589826 VHY589826 VRU589826 WBQ589826 WLM589826 WVI589826 A655362 IW655362 SS655362 ACO655362 AMK655362 AWG655362 BGC655362 BPY655362 BZU655362 CJQ655362 CTM655362 DDI655362 DNE655362 DXA655362 EGW655362 EQS655362 FAO655362 FKK655362 FUG655362 GEC655362 GNY655362 GXU655362 HHQ655362 HRM655362 IBI655362 ILE655362 IVA655362 JEW655362 JOS655362 JYO655362 KIK655362 KSG655362 LCC655362 LLY655362 LVU655362 MFQ655362 MPM655362 MZI655362 NJE655362 NTA655362 OCW655362 OMS655362 OWO655362 PGK655362 PQG655362 QAC655362 QJY655362 QTU655362 RDQ655362 RNM655362 RXI655362 SHE655362 SRA655362 TAW655362 TKS655362 TUO655362 UEK655362 UOG655362 UYC655362 VHY655362 VRU655362 WBQ655362 WLM655362 WVI655362 A720898 IW720898 SS720898 ACO720898 AMK720898 AWG720898 BGC720898 BPY720898 BZU720898 CJQ720898 CTM720898 DDI720898 DNE720898 DXA720898 EGW720898 EQS720898 FAO720898 FKK720898 FUG720898 GEC720898 GNY720898 GXU720898 HHQ720898 HRM720898 IBI720898 ILE720898 IVA720898 JEW720898 JOS720898 JYO720898 KIK720898 KSG720898 LCC720898 LLY720898 LVU720898 MFQ720898 MPM720898 MZI720898 NJE720898 NTA720898 OCW720898 OMS720898 OWO720898 PGK720898 PQG720898 QAC720898 QJY720898 QTU720898 RDQ720898 RNM720898 RXI720898 SHE720898 SRA720898 TAW720898 TKS720898 TUO720898 UEK720898 UOG720898 UYC720898 VHY720898 VRU720898 WBQ720898 WLM720898 WVI720898 A786434 IW786434 SS786434 ACO786434 AMK786434 AWG786434 BGC786434 BPY786434 BZU786434 CJQ786434 CTM786434 DDI786434 DNE786434 DXA786434 EGW786434 EQS786434 FAO786434 FKK786434 FUG786434 GEC786434 GNY786434 GXU786434 HHQ786434 HRM786434 IBI786434 ILE786434 IVA786434 JEW786434 JOS786434 JYO786434 KIK786434 KSG786434 LCC786434 LLY786434 LVU786434 MFQ786434 MPM786434 MZI786434 NJE786434 NTA786434 OCW786434 OMS786434 OWO786434 PGK786434 PQG786434 QAC786434 QJY786434 QTU786434 RDQ786434 RNM786434 RXI786434 SHE786434 SRA786434 TAW786434 TKS786434 TUO786434 UEK786434 UOG786434 UYC786434 VHY786434 VRU786434 WBQ786434 WLM786434 WVI786434 A851970 IW851970 SS851970 ACO851970 AMK851970 AWG851970 BGC851970 BPY851970 BZU851970 CJQ851970 CTM851970 DDI851970 DNE851970 DXA851970 EGW851970 EQS851970 FAO851970 FKK851970 FUG851970 GEC851970 GNY851970 GXU851970 HHQ851970 HRM851970 IBI851970 ILE851970 IVA851970 JEW851970 JOS851970 JYO851970 KIK851970 KSG851970 LCC851970 LLY851970 LVU851970 MFQ851970 MPM851970 MZI851970 NJE851970 NTA851970 OCW851970 OMS851970 OWO851970 PGK851970 PQG851970 QAC851970 QJY851970 QTU851970 RDQ851970 RNM851970 RXI851970 SHE851970 SRA851970 TAW851970 TKS851970 TUO851970 UEK851970 UOG851970 UYC851970 VHY851970 VRU851970 WBQ851970 WLM851970 WVI851970 A917506 IW917506 SS917506 ACO917506 AMK917506 AWG917506 BGC917506 BPY917506 BZU917506 CJQ917506 CTM917506 DDI917506 DNE917506 DXA917506 EGW917506 EQS917506 FAO917506 FKK917506 FUG917506 GEC917506 GNY917506 GXU917506 HHQ917506 HRM917506 IBI917506 ILE917506 IVA917506 JEW917506 JOS917506 JYO917506 KIK917506 KSG917506 LCC917506 LLY917506 LVU917506 MFQ917506 MPM917506 MZI917506 NJE917506 NTA917506 OCW917506 OMS917506 OWO917506 PGK917506 PQG917506 QAC917506 QJY917506 QTU917506 RDQ917506 RNM917506 RXI917506 SHE917506 SRA917506 TAW917506 TKS917506 TUO917506 UEK917506 UOG917506 UYC917506 VHY917506 VRU917506 WBQ917506 WLM917506 WVI917506 A983042 IW983042 SS983042 ACO983042 AMK983042 AWG983042 BGC983042 BPY983042 BZU983042 CJQ983042 CTM983042 DDI983042 DNE983042 DXA983042 EGW983042 EQS983042 FAO983042 FKK983042 FUG983042 GEC983042 GNY983042 GXU983042 HHQ983042 HRM983042 IBI983042 ILE983042 IVA983042 JEW983042 JOS983042 JYO983042 KIK983042 KSG983042 LCC983042 LLY983042 LVU983042 MFQ983042 MPM983042 MZI983042 NJE983042 NTA983042 OCW983042 OMS983042 OWO983042 PGK983042 PQG983042 QAC983042 QJY983042 QTU983042 RDQ983042 RNM983042 RXI983042 SHE983042 SRA983042 TAW983042 TKS983042 TUO983042 UEK983042 UOG983042 UYC983042 VHY983042 VRU983042 WBQ983042 WLM983042 WVI983042" xr:uid="{00000000-0002-0000-0100-000002000000}">
      <formula1>$AX$1:$AX$2</formula1>
    </dataValidation>
    <dataValidation type="list" imeMode="off" allowBlank="1" showInputMessage="1" showErrorMessage="1" sqref="P4 JL4 TH4 ADD4 AMZ4 AWV4 BGR4 BQN4 CAJ4 CKF4 CUB4 DDX4 DNT4 DXP4 EHL4 ERH4 FBD4 FKZ4 FUV4 GER4 GON4 GYJ4 HIF4 HSB4 IBX4 ILT4 IVP4 JFL4 JPH4 JZD4 KIZ4 KSV4 LCR4 LMN4 LWJ4 MGF4 MQB4 MZX4 NJT4 NTP4 ODL4 ONH4 OXD4 PGZ4 PQV4 QAR4 QKN4 QUJ4 REF4 ROB4 RXX4 SHT4 SRP4 TBL4 TLH4 TVD4 UEZ4 UOV4 UYR4 VIN4 VSJ4 WCF4 WMB4 WVX4 H4 JD4 SZ4 ACV4 AMR4 AWN4 BGJ4 BQF4 CAB4 CJX4 CTT4 DDP4 DNL4 DXH4 EHD4 EQZ4 FAV4 FKR4 FUN4 GEJ4 GOF4 GYB4 HHX4 HRT4 IBP4 ILL4 IVH4 JFD4 JOZ4 JYV4 KIR4 KSN4 LCJ4 LMF4 LWB4 MFX4 MPT4 MZP4 NJL4 NTH4 ODD4 OMZ4 OWV4 PGR4 PQN4 QAJ4 QKF4 QUB4 RDX4 RNT4 RXP4 SHL4 SRH4 TBD4 TKZ4 TUV4 UER4 UON4 UYJ4 VIF4 VSB4 WBX4 WLT4 WVP4" xr:uid="{00000000-0002-0000-0100-000003000000}">
      <formula1>"1,2,3,4,5,6,7,8,9,10,11,12,13,14,15,16,17,18,19,20,21,22,23,24,25,26,27,28,29,30,31"</formula1>
    </dataValidation>
    <dataValidation type="list" imeMode="off" allowBlank="1" showInputMessage="1" showErrorMessage="1" sqref="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xr:uid="{00000000-0002-0000-0100-000004000000}">
      <formula1>"1,2,3,4,5,6,7,8,9,10,11,12"</formula1>
    </dataValidation>
  </dataValidations>
  <printOptions horizontalCentered="1" verticalCentered="1"/>
  <pageMargins left="0" right="0" top="0.59055118110236227" bottom="0" header="0.31496062992125984" footer="0.31496062992125984"/>
  <pageSetup paperSize="9" scale="5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記入例(集計表)</vt:lpstr>
      <vt:lpstr>記入例(計画書、実績書)</vt:lpstr>
      <vt:lpstr>'記入例(計画書、実績書)'!Print_Area</vt:lpstr>
      <vt:lpstr>'記入例(集計表)'!Print_Area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33855中澤大樹</cp:lastModifiedBy>
  <cp:lastPrinted>2024-02-05T07:21:25Z</cp:lastPrinted>
  <dcterms:created xsi:type="dcterms:W3CDTF">2022-03-22T07:37:14Z</dcterms:created>
  <dcterms:modified xsi:type="dcterms:W3CDTF">2024-02-05T07:21:29Z</dcterms:modified>
</cp:coreProperties>
</file>